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730" windowHeight="10035"/>
  </bookViews>
  <sheets>
    <sheet name="Relatório das ações 2015" sheetId="3" r:id="rId1"/>
    <sheet name="Relatório Financeiro 2014 2015" sheetId="5" r:id="rId2"/>
  </sheets>
  <calcPr calcId="145621"/>
</workbook>
</file>

<file path=xl/calcChain.xml><?xml version="1.0" encoding="utf-8"?>
<calcChain xmlns="http://schemas.openxmlformats.org/spreadsheetml/2006/main">
  <c r="J18" i="5" l="1"/>
  <c r="I18" i="5"/>
  <c r="F17" i="5"/>
  <c r="G16" i="5"/>
  <c r="G15" i="5"/>
  <c r="F11" i="5"/>
  <c r="E11" i="5"/>
  <c r="D11" i="5"/>
  <c r="G10" i="5"/>
  <c r="G9" i="5"/>
  <c r="G17" i="5" l="1"/>
  <c r="G11" i="5"/>
</calcChain>
</file>

<file path=xl/sharedStrings.xml><?xml version="1.0" encoding="utf-8"?>
<sst xmlns="http://schemas.openxmlformats.org/spreadsheetml/2006/main" count="104" uniqueCount="69">
  <si>
    <t>Prazo</t>
  </si>
  <si>
    <t>Parceiros Inter e Intrasetoriais</t>
  </si>
  <si>
    <t>Meta</t>
  </si>
  <si>
    <t>ATENÇÃO BÁSICA</t>
  </si>
  <si>
    <t>Ação</t>
  </si>
  <si>
    <t>Atividades</t>
  </si>
  <si>
    <t>Responsável</t>
  </si>
  <si>
    <t>Anual</t>
  </si>
  <si>
    <t>Coordenações Estaduais de Saúde no Sistema Prisional (SUSAM X SEAP)</t>
  </si>
  <si>
    <t>RECEITA 2015</t>
  </si>
  <si>
    <t>TOTAL</t>
  </si>
  <si>
    <t>Reuniões para definir ações de cada programa da Atenção Básica para população carcerária.</t>
  </si>
  <si>
    <t>Mutirão interno para expedição do Cartão do SUS, entre os privados de liberdade (organizado com apoio da Reintegração social/SEAP.)</t>
  </si>
  <si>
    <t>SEMSA´s, COSEMS, DABE/SUSAM, Coordenações de TB, HIV/AIDS, e outras.</t>
  </si>
  <si>
    <t>SEMSA´s, Coordenações de Saúde e Reintegração Social /SEAP.</t>
  </si>
  <si>
    <t>Garantir que privados de liberdade tenham acesso/cobertura por outros serviços dos Programas de Saúde Mental do SUS, seja por equipes de saúde mental prisional ou com cobertura efetiva dos NASFS, CAPS, CRAS, CREAS e outros.</t>
  </si>
  <si>
    <t>Verificar os privados de liberdade cobertos por equipes de saúde prisional com componente saúde mental</t>
  </si>
  <si>
    <t>Ordem</t>
  </si>
  <si>
    <t>SEMSA´s, FCECON, Escola Superior de Administração Penitenciária - ESAP e Coordenações de Reintegração Social e Educação/SEAP</t>
  </si>
  <si>
    <t>Apoiar e participar de campanhas preventivas ao Cancer de Mama, Colo de Útero, etc, juntamente com as SEMSA´s, dando suporte no âmbito Estadual.</t>
  </si>
  <si>
    <t>SEMSA´s (Residências Terapêuticas e CAPS), Rede de Atenção Psicossocial do Estado - RAPS, Coordenação Estadual de Saúde Mental/SUSAM, Secretaria Municipal de Assistência Social, entre outros.</t>
  </si>
  <si>
    <t>SEMSA´s (Coordenação Municipal de Saúde Mental)</t>
  </si>
  <si>
    <t>Articular e definir em reuniões junto à Rede de Atenção Psicossocial do Estado - RAPS, formas de agilizar acesso e atendimento das prioridades da demanda carcerária.</t>
  </si>
  <si>
    <t>Planejamento integrado com os municípios, com sugestões de: Palestras informativas/orientativas, encaminhamentos para consultas e avaliações médicas, entre outros.</t>
  </si>
  <si>
    <t>Monitorar e avaliar o componente saúde mental através de visitas técnicas, relatórios, envio de produção, etc,e cadastrar as tipologias das equipes de atenção básica prisional, a serem contempladas pela nova Politica Nacional de Saúde do Sistema Prisional,  a partir do processo de Adesão Estadual e municipal.</t>
  </si>
  <si>
    <t>Implantar Pontos de Telesaúde (a longo prazo), serviços de Teleconsultoria, Tele-educação e Telediagnóstico às equipes de saúde prisional.</t>
  </si>
  <si>
    <t>1. Capacitar as equipes de saúde para o uso das ferramentas de sistema necessárias;  2.  Melhorar a rede de internet;  3. Substituir equipamentos obsoletos e computadores (a longo prazo, até final de 2015).</t>
  </si>
  <si>
    <t>Garantir cobertura de vacinação na população prisional segundo o calendário vacinal de adultos do Ministério da Saúde</t>
  </si>
  <si>
    <t>1. Realizar palestras, Oficinas e distribuição de folders para conscientização da necessidade de vacinação.</t>
  </si>
  <si>
    <t>SEMSA´s, PNI Estadual e Municipal</t>
  </si>
  <si>
    <t>SEMSA´s, CETAM/UEA</t>
  </si>
  <si>
    <t>SEMSA´s, Coordenação Estadual de Tuberculose, Grupo de Apoio Amazonas contra a TB</t>
  </si>
  <si>
    <t>Elaborar, implantar e implementar protocolo de ações para o controle da Tuberculose e consequente redução da incidência e prevalência da Tuberculose no sistema prisional.</t>
  </si>
  <si>
    <t>1. Auxiliar na realização de workshops, Oficinas para protocolo e manejo de pacientes e Seminário; 2. Capacitar equipes de saúde e agentes penitenciários; 3. Auxiliar na abordagem visitantes e familiares (busca ativa).</t>
  </si>
  <si>
    <t>SEMSA´s, FVS</t>
  </si>
  <si>
    <t>1. Reunir com equipes regularmente; 2 . Implantar protocolos de controle de ações de vigilância.</t>
  </si>
  <si>
    <t xml:space="preserve">RELATÓRIO ANUAL DE GESTÃO DAS PRINCIPAIS AÇÕES DO PLANO OPERATIVO ESTADUAL DE SAÚDE NO SISTEMA PRISIONAL - 2015 </t>
  </si>
  <si>
    <t>Garantir cobertura da população prisional pelos programas da Atenção Básica do SUS ao final de 2015</t>
  </si>
  <si>
    <t>Garantir à População prisional com cartão do SUS ao final de 2015</t>
  </si>
  <si>
    <t>Garantir a cobertura de mulheres privadas de liberdade pelos Programas de Saúde da Mulher, Saúde Sexual e Reprodutiva e Rede Cegonha, até o final de 2015.</t>
  </si>
  <si>
    <t>Incluir pessoas privadas de liberdade em programas de educação e promoção da saúde, e nos programas de apoio aos serviços de saúde, até o final de 2015.</t>
  </si>
  <si>
    <t xml:space="preserve">Garantir ações de Vigilância Sanitária (água potável, segurança dos alimentos, slubridade ambiental, ventilação adequada, etc) às unidades prisionais </t>
  </si>
  <si>
    <t>SEMSA`s, Coordenação Estadual de DST/AIDS da FMT, Grupo de Apoio Amazonas contra a TB</t>
  </si>
  <si>
    <t>SEMSA´s, FCECON,  Coordenação Estadual de Saúde da Mulher (SEAASI/SUSAM)</t>
  </si>
  <si>
    <t>1. Auxiliar na realização de workshops, Oficinas para protocolo e manejo de pacientes e Seminário; 2. Capacitar equipes de saúde e agentes penitenciários ; 3. Auxiliar na abordagem visitantes e familiares (busca ativa).</t>
  </si>
  <si>
    <t>Elaborar, implantar e implementar protocolo de ações para o tratamento e controle da transmissão do HIV,e consequente redução da incidência e prevalência de pacientes soropositivos no sistema prisional.</t>
  </si>
  <si>
    <t>Secretaria de Estado da Saúde</t>
  </si>
  <si>
    <t>Departamento de Atenção Básica e Ações Estratégicas</t>
  </si>
  <si>
    <t>Coordenação do Programa de Saúde no Sistema Penitenciário</t>
  </si>
  <si>
    <t>Técnica responsável: Núbia Lima Pereira</t>
  </si>
  <si>
    <r>
      <rPr>
        <b/>
        <sz val="11"/>
        <color theme="1"/>
        <rFont val="Calibri"/>
        <family val="2"/>
        <scheme val="minor"/>
      </rPr>
      <t xml:space="preserve">OBSERVAÇÃO IMPORTANTE: </t>
    </r>
    <r>
      <rPr>
        <sz val="11"/>
        <color theme="1"/>
        <rFont val="Calibri"/>
        <family val="2"/>
        <scheme val="minor"/>
      </rPr>
      <t xml:space="preserve"> Ressaltamos que o Estado do Amazonas realizou adesão no primeiro semestre de 2014, à  Politica Nacional de Atenção Integral à Saúde das Pessoas Privadas de Liberdade no Sistema Prisional - PNAISP, instituída através da Portaria Interministerial nº 01, de 02 de janeiro de 2014. E os municípios que possuem Unidades Prisionais, foram aderindo gradativamente à partir do segundo semestre de 2014. OU SEJA, no ano de 2015, começou de fato a ocorrer a implementação da nova Politica Nacional para a saúde no sistema prisional dos Estados/municípios. Estando assim, o presente relatório em conformidade mediante ações planejadas no Plano Operativo Estadual,  elaborado pelo Grupo Condutor Estadual da PNAISP.</t>
    </r>
  </si>
  <si>
    <t>SISTEMA PENITENCIÁRIO - FES - DABE</t>
  </si>
  <si>
    <t>SISTEMA PENITENCIÁRIO - FES - DABE - APLICAÇÃO FINANCEIRA</t>
  </si>
  <si>
    <t>Nº C/C</t>
  </si>
  <si>
    <t>Nomenclatura</t>
  </si>
  <si>
    <t>SALDO INICIAL EM 2015</t>
  </si>
  <si>
    <t>APLICAÇÃO FINANCEIRA</t>
  </si>
  <si>
    <t>58061-9</t>
  </si>
  <si>
    <t>SALDO EM 31/12/15</t>
  </si>
  <si>
    <t>BLOCO DE FINANCIAMENTO</t>
  </si>
  <si>
    <t>EXECUÇÃO 2015</t>
  </si>
  <si>
    <t>SUPERAVIT PARA 2016</t>
  </si>
  <si>
    <t>ASSISTÊNCIA FARMACÊUTICA</t>
  </si>
  <si>
    <t xml:space="preserve">Total da C/C 58061-9 </t>
  </si>
  <si>
    <t xml:space="preserve">Total da C/C 67563 </t>
  </si>
  <si>
    <t>TOTAL DO RECURSO DO PROGRAMA DE SAÚDE NO SISTEMA PRISIONAL 2014/2015</t>
  </si>
  <si>
    <t xml:space="preserve">TABELA DEMONSTRATIVO DOS RECURSOS FINANCEIROS 2014 E 2015 - SAÚDE NO SISTEMA PENITENCIÁRIO </t>
  </si>
  <si>
    <t>%  Resultado de Execução em 2015</t>
  </si>
  <si>
    <t>PERCENTUAL DE ALCANCE DO PLANO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</si>
</sst>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8" fillId="0" borderId="0"/>
    <xf numFmtId="164" fontId="1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9" fillId="0" borderId="2" xfId="2" applyFont="1" applyFill="1" applyBorder="1" applyAlignment="1">
      <alignment vertical="center"/>
    </xf>
    <xf numFmtId="43" fontId="9" fillId="0" borderId="1" xfId="1" applyFont="1" applyFill="1" applyBorder="1" applyAlignment="1">
      <alignment horizontal="right" vertical="center"/>
    </xf>
    <xf numFmtId="43" fontId="10" fillId="4" borderId="1" xfId="1" applyFont="1" applyFill="1" applyBorder="1" applyAlignment="1">
      <alignment horizontal="right" vertical="center"/>
    </xf>
    <xf numFmtId="43" fontId="10" fillId="0" borderId="1" xfId="1" applyFont="1" applyFill="1" applyBorder="1" applyAlignment="1">
      <alignment vertical="center"/>
    </xf>
    <xf numFmtId="43" fontId="12" fillId="5" borderId="1" xfId="0" applyNumberFormat="1" applyFont="1" applyFill="1" applyBorder="1"/>
    <xf numFmtId="9" fontId="13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5" xfId="0" applyBorder="1" applyAlignment="1">
      <alignment horizontal="left"/>
    </xf>
    <xf numFmtId="4" fontId="10" fillId="4" borderId="1" xfId="3" applyNumberFormat="1" applyFont="1" applyFill="1" applyBorder="1" applyAlignment="1">
      <alignment horizontal="center" vertical="center" wrapText="1"/>
    </xf>
    <xf numFmtId="4" fontId="10" fillId="4" borderId="6" xfId="3" applyNumberFormat="1" applyFont="1" applyFill="1" applyBorder="1" applyAlignment="1">
      <alignment horizontal="center" vertical="center"/>
    </xf>
    <xf numFmtId="4" fontId="10" fillId="4" borderId="8" xfId="3" applyNumberFormat="1" applyFont="1" applyFill="1" applyBorder="1" applyAlignment="1">
      <alignment horizontal="center" vertical="center"/>
    </xf>
    <xf numFmtId="4" fontId="10" fillId="4" borderId="7" xfId="3" applyNumberFormat="1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/>
    </xf>
    <xf numFmtId="0" fontId="10" fillId="4" borderId="6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10" fillId="4" borderId="7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0" fontId="10" fillId="4" borderId="2" xfId="2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4">
    <cellStyle name="Normal" xfId="0" builtinId="0"/>
    <cellStyle name="Normal_Movimentação Financeira 2008" xfId="2"/>
    <cellStyle name="Vírgula" xfId="1" builtinId="3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A19" workbookViewId="0">
      <selection activeCell="L21" sqref="L21"/>
    </sheetView>
  </sheetViews>
  <sheetFormatPr defaultRowHeight="15" x14ac:dyDescent="0.25"/>
  <cols>
    <col min="1" max="1" width="6.42578125" customWidth="1"/>
    <col min="2" max="2" width="20.85546875" customWidth="1"/>
    <col min="3" max="3" width="30.85546875" customWidth="1"/>
    <col min="4" max="4" width="16" customWidth="1"/>
    <col min="5" max="5" width="9.85546875" customWidth="1"/>
    <col min="6" max="6" width="15.7109375" customWidth="1"/>
    <col min="8" max="8" width="15" customWidth="1"/>
  </cols>
  <sheetData>
    <row r="1" spans="1:8" x14ac:dyDescent="0.25">
      <c r="A1" s="24" t="s">
        <v>46</v>
      </c>
      <c r="B1" s="24"/>
      <c r="C1" s="24"/>
      <c r="D1" s="24"/>
      <c r="E1" s="24"/>
      <c r="F1" s="24"/>
      <c r="G1" s="24"/>
      <c r="H1" s="24"/>
    </row>
    <row r="2" spans="1:8" x14ac:dyDescent="0.25">
      <c r="A2" s="24" t="s">
        <v>47</v>
      </c>
      <c r="B2" s="24"/>
      <c r="C2" s="24"/>
      <c r="D2" s="24"/>
      <c r="E2" s="24"/>
      <c r="F2" s="24"/>
      <c r="G2" s="24"/>
      <c r="H2" s="24"/>
    </row>
    <row r="3" spans="1:8" x14ac:dyDescent="0.25">
      <c r="A3" s="25" t="s">
        <v>48</v>
      </c>
      <c r="B3" s="25"/>
      <c r="C3" s="25"/>
      <c r="D3" s="25"/>
      <c r="E3" s="25"/>
      <c r="F3" s="25"/>
      <c r="G3" s="25"/>
      <c r="H3" s="25"/>
    </row>
    <row r="4" spans="1:8" x14ac:dyDescent="0.25">
      <c r="A4" s="12"/>
      <c r="B4" s="12"/>
      <c r="C4" s="12"/>
      <c r="D4" s="12"/>
      <c r="E4" s="12"/>
      <c r="F4" s="12"/>
      <c r="G4" s="12"/>
      <c r="H4" s="12"/>
    </row>
    <row r="5" spans="1:8" x14ac:dyDescent="0.25">
      <c r="A5" s="26" t="s">
        <v>49</v>
      </c>
      <c r="B5" s="26"/>
      <c r="C5" s="26"/>
      <c r="D5" s="12"/>
      <c r="E5" s="12"/>
      <c r="F5" s="12"/>
      <c r="G5" s="12"/>
      <c r="H5" s="12"/>
    </row>
    <row r="6" spans="1:8" x14ac:dyDescent="0.25">
      <c r="A6" s="27"/>
      <c r="B6" s="27"/>
      <c r="C6" s="27"/>
      <c r="D6" s="27"/>
      <c r="E6" s="27"/>
      <c r="F6" s="27"/>
      <c r="G6" s="27"/>
      <c r="H6" s="27"/>
    </row>
    <row r="7" spans="1:8" x14ac:dyDescent="0.25">
      <c r="A7" s="20" t="s">
        <v>36</v>
      </c>
      <c r="B7" s="20"/>
      <c r="C7" s="20"/>
      <c r="D7" s="20"/>
      <c r="E7" s="20"/>
      <c r="F7" s="20"/>
      <c r="G7" s="20"/>
      <c r="H7" s="20"/>
    </row>
    <row r="8" spans="1:8" ht="42.75" customHeight="1" x14ac:dyDescent="0.25">
      <c r="A8" s="10" t="s">
        <v>17</v>
      </c>
      <c r="B8" s="11" t="s">
        <v>4</v>
      </c>
      <c r="C8" s="11" t="s">
        <v>5</v>
      </c>
      <c r="D8" s="11" t="s">
        <v>6</v>
      </c>
      <c r="E8" s="11" t="s">
        <v>0</v>
      </c>
      <c r="F8" s="10" t="s">
        <v>1</v>
      </c>
      <c r="G8" s="11" t="s">
        <v>2</v>
      </c>
      <c r="H8" s="10" t="s">
        <v>67</v>
      </c>
    </row>
    <row r="9" spans="1:8" ht="108" customHeight="1" x14ac:dyDescent="0.25">
      <c r="A9" s="2">
        <v>1</v>
      </c>
      <c r="B9" s="2" t="s">
        <v>37</v>
      </c>
      <c r="C9" s="2" t="s">
        <v>11</v>
      </c>
      <c r="D9" s="2" t="s">
        <v>8</v>
      </c>
      <c r="E9" s="2" t="s">
        <v>7</v>
      </c>
      <c r="F9" s="2" t="s">
        <v>13</v>
      </c>
      <c r="G9" s="3">
        <v>0.8</v>
      </c>
      <c r="H9" s="3">
        <v>0.7</v>
      </c>
    </row>
    <row r="10" spans="1:8" ht="92.25" customHeight="1" x14ac:dyDescent="0.25">
      <c r="A10" s="4">
        <v>2</v>
      </c>
      <c r="B10" s="2" t="s">
        <v>38</v>
      </c>
      <c r="C10" s="5" t="s">
        <v>12</v>
      </c>
      <c r="D10" s="2" t="s">
        <v>8</v>
      </c>
      <c r="E10" s="2" t="s">
        <v>7</v>
      </c>
      <c r="F10" s="2" t="s">
        <v>14</v>
      </c>
      <c r="G10" s="3">
        <v>0.7</v>
      </c>
      <c r="H10" s="3">
        <v>0.5</v>
      </c>
    </row>
    <row r="11" spans="1:8" ht="120" x14ac:dyDescent="0.25">
      <c r="A11" s="4">
        <v>3</v>
      </c>
      <c r="B11" s="2" t="s">
        <v>39</v>
      </c>
      <c r="C11" s="2" t="s">
        <v>19</v>
      </c>
      <c r="D11" s="2" t="s">
        <v>8</v>
      </c>
      <c r="E11" s="2" t="s">
        <v>7</v>
      </c>
      <c r="F11" s="2" t="s">
        <v>43</v>
      </c>
      <c r="G11" s="3">
        <v>1</v>
      </c>
      <c r="H11" s="3">
        <v>1</v>
      </c>
    </row>
    <row r="12" spans="1:8" ht="150" x14ac:dyDescent="0.25">
      <c r="A12" s="4">
        <v>4</v>
      </c>
      <c r="B12" s="6" t="s">
        <v>40</v>
      </c>
      <c r="C12" s="6" t="s">
        <v>23</v>
      </c>
      <c r="D12" s="2" t="s">
        <v>8</v>
      </c>
      <c r="E12" s="2" t="s">
        <v>7</v>
      </c>
      <c r="F12" s="2" t="s">
        <v>18</v>
      </c>
      <c r="G12" s="3">
        <v>0.25</v>
      </c>
      <c r="H12" s="3">
        <v>0.25</v>
      </c>
    </row>
    <row r="13" spans="1:8" ht="143.25" customHeight="1" x14ac:dyDescent="0.25">
      <c r="A13" s="1">
        <v>5</v>
      </c>
      <c r="B13" s="6" t="s">
        <v>16</v>
      </c>
      <c r="C13" s="8" t="s">
        <v>24</v>
      </c>
      <c r="D13" s="2" t="s">
        <v>8</v>
      </c>
      <c r="E13" s="2" t="s">
        <v>7</v>
      </c>
      <c r="F13" s="2" t="s">
        <v>21</v>
      </c>
      <c r="G13" s="7">
        <v>0.7</v>
      </c>
      <c r="H13" s="7">
        <v>0.3</v>
      </c>
    </row>
    <row r="14" spans="1:8" ht="243" customHeight="1" x14ac:dyDescent="0.25">
      <c r="A14" s="1">
        <v>6</v>
      </c>
      <c r="B14" s="6" t="s">
        <v>15</v>
      </c>
      <c r="C14" s="6" t="s">
        <v>22</v>
      </c>
      <c r="D14" s="2" t="s">
        <v>8</v>
      </c>
      <c r="E14" s="2" t="s">
        <v>7</v>
      </c>
      <c r="F14" s="6" t="s">
        <v>20</v>
      </c>
      <c r="G14" s="7">
        <v>0.1</v>
      </c>
      <c r="H14" s="7">
        <v>0.1</v>
      </c>
    </row>
    <row r="15" spans="1:8" ht="127.5" customHeight="1" x14ac:dyDescent="0.25">
      <c r="A15" s="1">
        <v>7</v>
      </c>
      <c r="B15" s="6" t="s">
        <v>25</v>
      </c>
      <c r="C15" s="6" t="s">
        <v>26</v>
      </c>
      <c r="D15" s="2" t="s">
        <v>8</v>
      </c>
      <c r="E15" s="2" t="s">
        <v>7</v>
      </c>
      <c r="F15" s="2" t="s">
        <v>30</v>
      </c>
      <c r="G15" s="9">
        <v>0.5</v>
      </c>
      <c r="H15" s="9">
        <v>0.25</v>
      </c>
    </row>
    <row r="16" spans="1:8" ht="90" x14ac:dyDescent="0.25">
      <c r="A16" s="1">
        <v>8</v>
      </c>
      <c r="B16" s="6" t="s">
        <v>27</v>
      </c>
      <c r="C16" s="6" t="s">
        <v>28</v>
      </c>
      <c r="D16" s="2" t="s">
        <v>8</v>
      </c>
      <c r="E16" s="2" t="s">
        <v>7</v>
      </c>
      <c r="F16" s="2" t="s">
        <v>29</v>
      </c>
      <c r="G16" s="9">
        <v>1</v>
      </c>
      <c r="H16" s="9">
        <v>0.9</v>
      </c>
    </row>
    <row r="17" spans="1:8" ht="150" x14ac:dyDescent="0.25">
      <c r="A17" s="1">
        <v>9</v>
      </c>
      <c r="B17" s="6" t="s">
        <v>32</v>
      </c>
      <c r="C17" s="6" t="s">
        <v>33</v>
      </c>
      <c r="D17" s="2" t="s">
        <v>8</v>
      </c>
      <c r="E17" s="2" t="s">
        <v>7</v>
      </c>
      <c r="F17" s="6" t="s">
        <v>31</v>
      </c>
      <c r="G17" s="9">
        <v>0.6</v>
      </c>
      <c r="H17" s="9">
        <v>0.6</v>
      </c>
    </row>
    <row r="18" spans="1:8" ht="180" x14ac:dyDescent="0.25">
      <c r="A18" s="1">
        <v>10</v>
      </c>
      <c r="B18" s="6" t="s">
        <v>45</v>
      </c>
      <c r="C18" s="6" t="s">
        <v>44</v>
      </c>
      <c r="D18" s="2" t="s">
        <v>8</v>
      </c>
      <c r="E18" s="2" t="s">
        <v>7</v>
      </c>
      <c r="F18" s="6" t="s">
        <v>42</v>
      </c>
      <c r="G18" s="9">
        <v>0.6</v>
      </c>
      <c r="H18" s="9">
        <v>0.6</v>
      </c>
    </row>
    <row r="19" spans="1:8" ht="120" x14ac:dyDescent="0.25">
      <c r="A19" s="4">
        <v>11</v>
      </c>
      <c r="B19" s="6" t="s">
        <v>41</v>
      </c>
      <c r="C19" s="6" t="s">
        <v>35</v>
      </c>
      <c r="D19" s="2" t="s">
        <v>8</v>
      </c>
      <c r="E19" s="2" t="s">
        <v>7</v>
      </c>
      <c r="F19" s="6" t="s">
        <v>34</v>
      </c>
      <c r="G19" s="9">
        <v>0.6</v>
      </c>
      <c r="H19" s="9">
        <v>0.5</v>
      </c>
    </row>
    <row r="20" spans="1:8" ht="40.5" customHeight="1" x14ac:dyDescent="0.3">
      <c r="A20" s="42" t="s">
        <v>68</v>
      </c>
      <c r="B20" s="42"/>
      <c r="C20" s="42"/>
      <c r="D20" s="42"/>
      <c r="E20" s="42"/>
      <c r="F20" s="42"/>
      <c r="G20" s="42"/>
      <c r="H20" s="19">
        <v>0.83199999999999996</v>
      </c>
    </row>
    <row r="21" spans="1:8" ht="93" customHeight="1" x14ac:dyDescent="0.25">
      <c r="A21" s="21" t="s">
        <v>50</v>
      </c>
      <c r="B21" s="22"/>
      <c r="C21" s="22"/>
      <c r="D21" s="22"/>
      <c r="E21" s="22"/>
      <c r="F21" s="22"/>
      <c r="G21" s="22"/>
      <c r="H21" s="23"/>
    </row>
  </sheetData>
  <mergeCells count="8">
    <mergeCell ref="A7:H7"/>
    <mergeCell ref="A21:H21"/>
    <mergeCell ref="A1:H1"/>
    <mergeCell ref="A2:H2"/>
    <mergeCell ref="A3:H3"/>
    <mergeCell ref="A5:C5"/>
    <mergeCell ref="A6:H6"/>
    <mergeCell ref="A20:G20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90" zoomScaleNormal="100" zoomScaleSheetLayoutView="90" workbookViewId="0">
      <selection activeCell="I32" sqref="I32"/>
    </sheetView>
  </sheetViews>
  <sheetFormatPr defaultRowHeight="15" x14ac:dyDescent="0.25"/>
  <cols>
    <col min="1" max="1" width="7.5703125" bestFit="1" customWidth="1"/>
    <col min="2" max="2" width="14.42578125" customWidth="1"/>
    <col min="3" max="3" width="55.42578125" bestFit="1" customWidth="1"/>
    <col min="4" max="4" width="20.42578125" bestFit="1" customWidth="1"/>
    <col min="5" max="5" width="12" customWidth="1"/>
    <col min="6" max="6" width="13.7109375" customWidth="1"/>
    <col min="7" max="8" width="14.42578125" customWidth="1"/>
    <col min="9" max="9" width="21.5703125" bestFit="1" customWidth="1"/>
    <col min="10" max="10" width="25.140625" bestFit="1" customWidth="1"/>
  </cols>
  <sheetData>
    <row r="1" spans="1:10" x14ac:dyDescent="0.25">
      <c r="A1" s="24" t="s">
        <v>46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25">
      <c r="A2" s="24" t="s">
        <v>47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25">
      <c r="A3" s="25" t="s">
        <v>48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x14ac:dyDescent="0.25">
      <c r="A4" s="13"/>
      <c r="B4" s="13"/>
      <c r="C4" s="13"/>
      <c r="D4" s="13"/>
      <c r="E4" s="13"/>
      <c r="F4" s="13"/>
      <c r="G4" s="13"/>
      <c r="H4" s="13"/>
    </row>
    <row r="5" spans="1:10" x14ac:dyDescent="0.25">
      <c r="A5" s="25" t="s">
        <v>66</v>
      </c>
      <c r="B5" s="25"/>
      <c r="C5" s="25"/>
      <c r="D5" s="25"/>
      <c r="E5" s="25"/>
      <c r="F5" s="25"/>
      <c r="G5" s="25"/>
      <c r="H5" s="25"/>
    </row>
    <row r="6" spans="1:10" ht="15" customHeight="1" x14ac:dyDescent="0.25">
      <c r="A6" s="32" t="s">
        <v>53</v>
      </c>
      <c r="B6" s="33" t="s">
        <v>59</v>
      </c>
      <c r="C6" s="32" t="s">
        <v>54</v>
      </c>
      <c r="D6" s="28" t="s">
        <v>55</v>
      </c>
      <c r="E6" s="28" t="s">
        <v>9</v>
      </c>
      <c r="F6" s="28" t="s">
        <v>56</v>
      </c>
      <c r="G6" s="28" t="s">
        <v>10</v>
      </c>
      <c r="H6" s="29" t="s">
        <v>60</v>
      </c>
      <c r="I6" s="28" t="s">
        <v>58</v>
      </c>
      <c r="J6" s="28" t="s">
        <v>61</v>
      </c>
    </row>
    <row r="7" spans="1:10" ht="15" customHeight="1" x14ac:dyDescent="0.25">
      <c r="A7" s="32"/>
      <c r="B7" s="34"/>
      <c r="C7" s="32"/>
      <c r="D7" s="28"/>
      <c r="E7" s="28"/>
      <c r="F7" s="28"/>
      <c r="G7" s="28"/>
      <c r="H7" s="30"/>
      <c r="I7" s="28"/>
      <c r="J7" s="28"/>
    </row>
    <row r="8" spans="1:10" x14ac:dyDescent="0.25">
      <c r="A8" s="32"/>
      <c r="B8" s="35"/>
      <c r="C8" s="32"/>
      <c r="D8" s="28"/>
      <c r="E8" s="28"/>
      <c r="F8" s="28"/>
      <c r="G8" s="28"/>
      <c r="H8" s="31"/>
      <c r="I8" s="28"/>
      <c r="J8" s="28"/>
    </row>
    <row r="9" spans="1:10" x14ac:dyDescent="0.25">
      <c r="A9" s="36" t="s">
        <v>57</v>
      </c>
      <c r="B9" s="39" t="s">
        <v>3</v>
      </c>
      <c r="C9" s="14" t="s">
        <v>51</v>
      </c>
      <c r="D9" s="15">
        <v>226385.7</v>
      </c>
      <c r="E9" s="15">
        <v>15120</v>
      </c>
      <c r="F9" s="15">
        <v>0</v>
      </c>
      <c r="G9" s="15">
        <f>D9+E9+F9</f>
        <v>241505.7</v>
      </c>
      <c r="H9" s="15">
        <v>0</v>
      </c>
      <c r="I9" s="17">
        <v>241505.7</v>
      </c>
      <c r="J9" s="17">
        <v>241505.7</v>
      </c>
    </row>
    <row r="10" spans="1:10" x14ac:dyDescent="0.25">
      <c r="A10" s="37"/>
      <c r="B10" s="40"/>
      <c r="C10" s="14" t="s">
        <v>52</v>
      </c>
      <c r="D10" s="15">
        <v>23456.44</v>
      </c>
      <c r="E10" s="15">
        <v>0</v>
      </c>
      <c r="F10" s="15">
        <v>20398.11</v>
      </c>
      <c r="G10" s="15">
        <f>D10+E10+F10</f>
        <v>43854.55</v>
      </c>
      <c r="H10" s="15">
        <v>0</v>
      </c>
      <c r="I10" s="17">
        <v>43854.55</v>
      </c>
      <c r="J10" s="17">
        <v>43854.55</v>
      </c>
    </row>
    <row r="11" spans="1:10" x14ac:dyDescent="0.25">
      <c r="A11" s="32" t="s">
        <v>63</v>
      </c>
      <c r="B11" s="38"/>
      <c r="C11" s="38"/>
      <c r="D11" s="16">
        <f>SUM(D9:D10)</f>
        <v>249842.14</v>
      </c>
      <c r="E11" s="16">
        <f t="shared" ref="E11:G11" si="0">SUM(E9:E10)</f>
        <v>15120</v>
      </c>
      <c r="F11" s="16">
        <f t="shared" si="0"/>
        <v>20398.11</v>
      </c>
      <c r="G11" s="16">
        <f t="shared" si="0"/>
        <v>285360.25</v>
      </c>
      <c r="H11" s="16">
        <v>0</v>
      </c>
      <c r="I11" s="16">
        <v>285360.25</v>
      </c>
      <c r="J11" s="16">
        <v>285360.25</v>
      </c>
    </row>
    <row r="12" spans="1:10" x14ac:dyDescent="0.25">
      <c r="A12" s="32" t="s">
        <v>53</v>
      </c>
      <c r="B12" s="33" t="s">
        <v>59</v>
      </c>
      <c r="C12" s="32" t="s">
        <v>54</v>
      </c>
      <c r="D12" s="28" t="s">
        <v>55</v>
      </c>
      <c r="E12" s="28" t="s">
        <v>9</v>
      </c>
      <c r="F12" s="28" t="s">
        <v>56</v>
      </c>
      <c r="G12" s="28" t="s">
        <v>10</v>
      </c>
      <c r="H12" s="29" t="s">
        <v>60</v>
      </c>
      <c r="I12" s="28" t="s">
        <v>58</v>
      </c>
      <c r="J12" s="28" t="s">
        <v>61</v>
      </c>
    </row>
    <row r="13" spans="1:10" x14ac:dyDescent="0.25">
      <c r="A13" s="32"/>
      <c r="B13" s="34"/>
      <c r="C13" s="32"/>
      <c r="D13" s="28"/>
      <c r="E13" s="28"/>
      <c r="F13" s="28"/>
      <c r="G13" s="28"/>
      <c r="H13" s="30"/>
      <c r="I13" s="28"/>
      <c r="J13" s="28"/>
    </row>
    <row r="14" spans="1:10" x14ac:dyDescent="0.25">
      <c r="A14" s="32"/>
      <c r="B14" s="35"/>
      <c r="C14" s="32"/>
      <c r="D14" s="28"/>
      <c r="E14" s="28"/>
      <c r="F14" s="28"/>
      <c r="G14" s="28"/>
      <c r="H14" s="31"/>
      <c r="I14" s="28"/>
      <c r="J14" s="28"/>
    </row>
    <row r="15" spans="1:10" x14ac:dyDescent="0.25">
      <c r="A15" s="36">
        <v>67563</v>
      </c>
      <c r="B15" s="39" t="s">
        <v>62</v>
      </c>
      <c r="C15" s="14" t="s">
        <v>51</v>
      </c>
      <c r="D15" s="15"/>
      <c r="E15" s="15">
        <v>223327.08</v>
      </c>
      <c r="F15" s="15">
        <v>0</v>
      </c>
      <c r="G15" s="15">
        <f>D15+E15+F15</f>
        <v>223327.08</v>
      </c>
      <c r="H15" s="15">
        <v>0</v>
      </c>
      <c r="I15" s="17">
        <v>223327.08</v>
      </c>
      <c r="J15" s="17">
        <v>223327.08</v>
      </c>
    </row>
    <row r="16" spans="1:10" x14ac:dyDescent="0.25">
      <c r="A16" s="37"/>
      <c r="B16" s="40"/>
      <c r="C16" s="14" t="s">
        <v>52</v>
      </c>
      <c r="D16" s="15"/>
      <c r="E16" s="15"/>
      <c r="F16" s="15">
        <v>8666.69</v>
      </c>
      <c r="G16" s="15">
        <f>D16+E16+F16</f>
        <v>8666.69</v>
      </c>
      <c r="H16" s="15">
        <v>0</v>
      </c>
      <c r="I16" s="17">
        <v>8666.69</v>
      </c>
      <c r="J16" s="17">
        <v>8666.69</v>
      </c>
    </row>
    <row r="17" spans="1:10" x14ac:dyDescent="0.25">
      <c r="A17" s="32" t="s">
        <v>64</v>
      </c>
      <c r="B17" s="38"/>
      <c r="C17" s="38"/>
      <c r="D17" s="16"/>
      <c r="E17" s="16"/>
      <c r="F17" s="16">
        <f t="shared" ref="F17:G17" si="1">SUM(F15:F16)</f>
        <v>8666.69</v>
      </c>
      <c r="G17" s="16">
        <f t="shared" si="1"/>
        <v>231993.77</v>
      </c>
      <c r="H17" s="16">
        <v>0</v>
      </c>
      <c r="I17" s="16">
        <v>231993.77</v>
      </c>
      <c r="J17" s="16">
        <v>231993.77</v>
      </c>
    </row>
    <row r="18" spans="1:10" ht="18.75" x14ac:dyDescent="0.3">
      <c r="A18" s="41" t="s">
        <v>65</v>
      </c>
      <c r="B18" s="41"/>
      <c r="C18" s="41"/>
      <c r="D18" s="41"/>
      <c r="E18" s="41"/>
      <c r="F18" s="41"/>
      <c r="G18" s="41"/>
      <c r="H18" s="41"/>
      <c r="I18" s="18">
        <f>SUM(I11,I17)</f>
        <v>517354.02</v>
      </c>
      <c r="J18" s="18">
        <f>SUM(J11,J17)</f>
        <v>517354.02</v>
      </c>
    </row>
  </sheetData>
  <mergeCells count="31">
    <mergeCell ref="A17:C17"/>
    <mergeCell ref="A18:H18"/>
    <mergeCell ref="A5:H5"/>
    <mergeCell ref="A3:J3"/>
    <mergeCell ref="A2:J2"/>
    <mergeCell ref="A15:A16"/>
    <mergeCell ref="B15:B16"/>
    <mergeCell ref="I6:I8"/>
    <mergeCell ref="J6:J8"/>
    <mergeCell ref="A6:A8"/>
    <mergeCell ref="C6:C8"/>
    <mergeCell ref="D6:D8"/>
    <mergeCell ref="E6:E8"/>
    <mergeCell ref="F6:F8"/>
    <mergeCell ref="G6:G8"/>
    <mergeCell ref="A1:J1"/>
    <mergeCell ref="G12:G14"/>
    <mergeCell ref="H12:H14"/>
    <mergeCell ref="I12:I14"/>
    <mergeCell ref="J12:J14"/>
    <mergeCell ref="A12:A14"/>
    <mergeCell ref="B12:B14"/>
    <mergeCell ref="C12:C14"/>
    <mergeCell ref="D12:D14"/>
    <mergeCell ref="E12:E14"/>
    <mergeCell ref="F12:F14"/>
    <mergeCell ref="A9:A10"/>
    <mergeCell ref="A11:C11"/>
    <mergeCell ref="B9:B10"/>
    <mergeCell ref="B6:B8"/>
    <mergeCell ref="H6:H8"/>
  </mergeCells>
  <pageMargins left="0.51181102362204722" right="0.51181102362204722" top="0.78740157480314965" bottom="0.78740157480314965" header="0.31496062992125984" footer="0.31496062992125984"/>
  <pageSetup scale="65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Relatório das ações 2015</vt:lpstr>
      <vt:lpstr>Relatório Financeiro 2014 2015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Soares Lacerda Carvalho</dc:creator>
  <cp:lastModifiedBy>Priscilla Soares Lacerda Carvalho</cp:lastModifiedBy>
  <cp:lastPrinted>2017-01-05T19:24:30Z</cp:lastPrinted>
  <dcterms:created xsi:type="dcterms:W3CDTF">2016-12-22T16:02:07Z</dcterms:created>
  <dcterms:modified xsi:type="dcterms:W3CDTF">2017-02-06T20:26:59Z</dcterms:modified>
</cp:coreProperties>
</file>