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440" windowHeight="8760" activeTab="2"/>
  </bookViews>
  <sheets>
    <sheet name="Urgência e Emergência" sheetId="1" r:id="rId1"/>
    <sheet name="Cegonha" sheetId="2" r:id="rId2"/>
    <sheet name="Psicossocial" sheetId="3" r:id="rId3"/>
    <sheet name="Doenças Crônicas" sheetId="4" r:id="rId4"/>
    <sheet name="Pessoa com Deficiência" sheetId="5" r:id="rId5"/>
  </sheets>
  <definedNames>
    <definedName name="_xlnm.Print_Area" localSheetId="0">'Urgência e Emergência'!$A$1:$N$21</definedName>
  </definedNames>
  <calcPr calcId="145621"/>
</workbook>
</file>

<file path=xl/calcChain.xml><?xml version="1.0" encoding="utf-8"?>
<calcChain xmlns="http://schemas.openxmlformats.org/spreadsheetml/2006/main">
  <c r="J55" i="5" l="1"/>
  <c r="I55" i="5"/>
  <c r="I20" i="3"/>
  <c r="H20" i="3"/>
  <c r="J61" i="4" l="1"/>
  <c r="I61" i="4"/>
  <c r="H61" i="4"/>
  <c r="J20" i="3" l="1"/>
  <c r="H21" i="1" l="1"/>
  <c r="I21" i="1"/>
  <c r="G21" i="1"/>
</calcChain>
</file>

<file path=xl/sharedStrings.xml><?xml version="1.0" encoding="utf-8"?>
<sst xmlns="http://schemas.openxmlformats.org/spreadsheetml/2006/main" count="657" uniqueCount="451">
  <si>
    <t>Atividades / Ações</t>
  </si>
  <si>
    <t>Estratégias</t>
  </si>
  <si>
    <t>Metas</t>
  </si>
  <si>
    <t>Responsáveis</t>
  </si>
  <si>
    <t>Prazos</t>
  </si>
  <si>
    <t>Construção de Plano de Ação Regional da Rede de Atenção às Urgências e Emergências para as Regionais de Saúde do Amazonas (Alto Solimões e Baixo Amazonas)</t>
  </si>
  <si>
    <t>Oragnizar e Implementar a Rede de Atenção às Urgências no Estado do Amazonas</t>
  </si>
  <si>
    <t>Realizar 4ª etapa dp Curso de Classificadores de Risco pelo Grupo Brasileiro de Classificação de Risco.</t>
  </si>
  <si>
    <t>Ampliação dos Leitos de Retaguarda Regulados para os Hospitais e Prontos Socorros.</t>
  </si>
  <si>
    <t>Articulação junto a Central de Regulação de Leitos e Unidades o início da Regulação de Leitos de UTI.</t>
  </si>
  <si>
    <t>Articulação junto a CEMA, DECAV e Unidades acerca do aprimoramento do faturamento das Medicações do Protocolo de IAM.</t>
  </si>
  <si>
    <t>Articulação junto ao Ministério da Saúde a habilitação dos Centro de Trauma (CT) das Portas de Entrada da Rede de Atenção às Urgências.</t>
  </si>
  <si>
    <t>Articulação junto ao Ministério da Saúde a habilitação de Unidade de Acidente Vascular Cerebral no HPS João Lúcio.</t>
  </si>
  <si>
    <t>Articulação junto ao Ministério da Saúde a habilitação do Serviço aeromédico (SAMU192) com financiamento diferenciado para a Regional do Alto Solimões.</t>
  </si>
  <si>
    <t>Articulação Junto ao Ministério da Saúde a habilitação do CTQ do Hospital e Pronto Socorro 28 de Agosto.</t>
  </si>
  <si>
    <t>Articulação junto ao Ministério da Saúde a habilitação do UTI Tipo II Pediátrica do Hospital Universitário Francisca Mendes (HUFM).</t>
  </si>
  <si>
    <t xml:space="preserve">Articulação junto ao Ministério da Saúde a habilitação das UPAs Campos Sales e Tabatinga. </t>
  </si>
  <si>
    <t xml:space="preserve">Acompanhamento da aquisição de equipamentos para Rede de Atenção as Urgências (Emendas Parlamentares e Redes) </t>
  </si>
  <si>
    <t>Coordenador RUE</t>
  </si>
  <si>
    <t>Jan - Jun 2015</t>
  </si>
  <si>
    <t>1 curso para Classificadores e Auditores do GBCR</t>
  </si>
  <si>
    <t>3 HPSC e 4 SPAs com ACCR Implantado</t>
  </si>
  <si>
    <t>Coordenador RUE e Unidades</t>
  </si>
  <si>
    <t>Jan - Dez 2015</t>
  </si>
  <si>
    <t>Coordenador RUE e SEA Capital</t>
  </si>
  <si>
    <t>50 Novos Leitos Regulados</t>
  </si>
  <si>
    <t>100% dos Leitos UTI Regulados</t>
  </si>
  <si>
    <t>100% dos Procedimentos de Trombólise Medicamentosa apresentados ao DECAV</t>
  </si>
  <si>
    <t>Coordenador RUE, SEA Capital, Central de Regulação, Unidades</t>
  </si>
  <si>
    <t>Coordenador RUE,  Unidades, CEMA, DECAV</t>
  </si>
  <si>
    <t>6 Centro de Traumas Habilitados</t>
  </si>
  <si>
    <t>12 unidades com a adesão ao TOM</t>
  </si>
  <si>
    <t>1 Portaria em Adtivo ao Plano RUE RMM</t>
  </si>
  <si>
    <t>100% dos Processos de Compra Acompanhados</t>
  </si>
  <si>
    <t>1 Unidade de AVC Implantada</t>
  </si>
  <si>
    <t>Coordenador RUE, SEA Capital e HPS João Lúcio</t>
  </si>
  <si>
    <t>2 UPA Habilitadas</t>
  </si>
  <si>
    <t>100% dos Leitos de UTI Pediátrica do HUFM habilitados</t>
  </si>
  <si>
    <t>100% dos Leitos do CTQ HPS 28 de Agosto habilitados</t>
  </si>
  <si>
    <t>2 Regiões de Saúde com Plano Construído e Aprovado</t>
  </si>
  <si>
    <t>Coordenador RUE, Coodenador Redes, SEA Interior</t>
  </si>
  <si>
    <t>06 Municípios com SAMU 192 habilitados</t>
  </si>
  <si>
    <t>1 Serviço de Aeromédico do SAMU 192 habilitados para o Alto Solimões</t>
  </si>
  <si>
    <t>09 Salas de Estabilização em funcionamentos e habilitadas no Alto Solimões</t>
  </si>
  <si>
    <t>25 Salas de Estabilização em funcionamentos e habilitadas na RMM</t>
  </si>
  <si>
    <t>Implantação de Protocolo de Classificação de Risco nas Unidades Hospitalares e Pronto Atendimento da Capital e Interior.</t>
  </si>
  <si>
    <t>Aprovação de Portaria de adesão do Amazonas a Estratégia de Ampliação ao Procedimentos Trauma-Ortopédicos de Média Complexidade (TOM).</t>
  </si>
  <si>
    <t>Aprovação de Portaria de Aditivo do Plano de Ação da Rede de Atenção às Urgências para a Região Metropolitana Ampliada.</t>
  </si>
  <si>
    <t>Articulação com os Gestores Municipais da Regional do Entorno de Manaus e Alto Rio Negro a habilitação do SAMU 192 Terrestre</t>
  </si>
  <si>
    <t>Articulação junto ao Ministério da Saúde a habilitação das Salas de Estabilização a Regional do Alto Solimões já aprovadas em portaria.</t>
  </si>
  <si>
    <t>Articulação junto ao Ministério da Saúde a habilitação das Salas de Estabilização para Região Metropolitana Ampliada.</t>
  </si>
  <si>
    <t>Plano de Ação da Rede de Urgência Emergência - 2015</t>
  </si>
  <si>
    <t>Resultado no 1º Quadrimeste de 2015 (Jan a Abril)                       % de Execução</t>
  </si>
  <si>
    <t>Resultado no 2º Quadrimeste de 2015 (Jan a Agosto)                      % de Execução</t>
  </si>
  <si>
    <t xml:space="preserve">Resultado no 3º Quadrimeste de 2015 (Jan a Dezembro)                 % de Execução           </t>
  </si>
  <si>
    <t>TOTAL DA EXECUÇÃO POR QUADRIMESTRE</t>
  </si>
  <si>
    <t>NÚMERO</t>
  </si>
  <si>
    <t>Plano de Ação 2015 da Rede Cegonha</t>
  </si>
  <si>
    <t>GRUPO CONDUTOR DA REDE CEGONHA</t>
  </si>
  <si>
    <t xml:space="preserve">NUMERO </t>
  </si>
  <si>
    <t xml:space="preserve">OBJETIVO </t>
  </si>
  <si>
    <t>ATIVIDADES / AÇÕES</t>
  </si>
  <si>
    <t>ESTRATÉGIAS</t>
  </si>
  <si>
    <t>METAS</t>
  </si>
  <si>
    <t>RESPONSÁVEIS</t>
  </si>
  <si>
    <t>PRAZOS</t>
  </si>
  <si>
    <t>Estimular a implementação do colegiado gestor nas maternidades e outros dispositivos de Co-Gestão tratados na Política Nacional de Humanização (PNH)</t>
  </si>
  <si>
    <t>Ofertar estratégias para implantação do colegiado gestor, como um dispositivo da PNH, nas maternidades em Manaus, excetuando Instituto da Mulher D. Lindu, Maternidade Ana Braga e Balbina Mestrinho</t>
  </si>
  <si>
    <t>Identificar em nivel local (Ana Karla) apoiador da PNH para Nazira, Azilda e Alvorada (ver com a Moura se deseja)</t>
  </si>
  <si>
    <t>1 apoiador na SES</t>
  </si>
  <si>
    <t>Telma Amaral</t>
  </si>
  <si>
    <t>1º semestre de 2015</t>
  </si>
  <si>
    <t>Ofertar espaços humanizados e adequados nas maternidades conforme Resolução da Diretoria Colegiada (RDC) Nº 36/2008 da Agência Nacional da Vigilância  Sanitária(ANVISA)</t>
  </si>
  <si>
    <t>Promover adequação de espaço físico para construção e/ou adequação de CPN e CGBP</t>
  </si>
  <si>
    <t>Acompanhar com o FES o recurso do MS para Nazira, Azilda, Lindu, Balbina, Chapot e, após o aporte acompanhar a execução da obra e recurso.                                                                                   Acompanhar o processo em Tefé.</t>
  </si>
  <si>
    <t>4 CPN e CGBP implantados conforme RDC36/2008</t>
  </si>
  <si>
    <t>Luena Xerez</t>
  </si>
  <si>
    <t>Incentivar a adoção do aleitamento materno exclusivo, quando possível, para redução da mortalidade infantil e materna</t>
  </si>
  <si>
    <t>Implantar e implementar a Iniciativa Hospital Amigo da Criança e da Mãe</t>
  </si>
  <si>
    <t>Apoiar a Maternidade Chapot Prevost para pleitear o selo IHAC</t>
  </si>
  <si>
    <t>Selo IHAC solicitado</t>
  </si>
  <si>
    <t>Katherine Benevides e Sandra Cavalcante</t>
  </si>
  <si>
    <t>2º de 2015</t>
  </si>
  <si>
    <t>Sensibilizar equipe multiprofissional e interdisciplinar para a utilização do protocolo de "boas práticas de atenção ao parto e nascimento" da OMS, baseada em evidências científicas.</t>
  </si>
  <si>
    <t>9 maternidades aplicando o protocolo de boas práticas</t>
  </si>
  <si>
    <t>Divulgar a Lei nº 11.108/2005 para os profissionais de saúde atuantes na rede e usuárias (lei do acompanhante)</t>
  </si>
  <si>
    <t>Todos os serviços com acesso livre conforme escolha da mulher</t>
  </si>
  <si>
    <t>Realizar monitoramento das maternidades com selo IHAC para correção de inconformidades e manutenção do título</t>
  </si>
  <si>
    <t>Todas as maternidades acompanhadas, bimestralmente</t>
  </si>
  <si>
    <t>Aumentar a resolutividade às intercorrências na gestação com ação proativa da gestante para a redução da 1º demora</t>
  </si>
  <si>
    <t>Aumentar o grau de conhecimento de usuárias acerca de sinais e sintomas de intercorrências na gravidez (queixas mais comuns e intercorrências clínicas e obstétricas); da superioridade do parto normal;</t>
  </si>
  <si>
    <t xml:space="preserve">Criar uma agenda com a assessoria de comunicação; </t>
  </si>
  <si>
    <t>Estar na mídia (qualquer forma) 1 vez por mês com temas relativos à proteção da gravidez e da vida</t>
  </si>
  <si>
    <t>Luciane Tellechea</t>
  </si>
  <si>
    <t>ACESSO AO PRÉ-NATAL DE ALTO RISCO EM TEMPO OPORTUNO (SE FOR O CASO, INCLUIR NOME DO(S) MUNICÍPIO(S) DE REFERÊNCIA)</t>
  </si>
  <si>
    <t>Ofertar Pré-natal de alto risco obedecendo grade de referência e contra referência com a macroregional Manaus incluindo atenção em serviços secundários e terciários, se necessário</t>
  </si>
  <si>
    <t>Aprovar o desenho do pre-natal de alto risco em Manaus com a SEMSA e Grupo Condutor</t>
  </si>
  <si>
    <t>Pré-natal qualificado nos serviços de referência</t>
  </si>
  <si>
    <t>Mônica Melo</t>
  </si>
  <si>
    <t>Apresentar e aprovar a proposta no CES</t>
  </si>
  <si>
    <t>Incluir o pré-natal de alto-risco nas atividades do complexo regulador</t>
  </si>
  <si>
    <t>Promover acesso ao planejamento reprodutivo em nível especializado</t>
  </si>
  <si>
    <t>Organizar o fluxo dos serviços para oferta de laqueadura e vasectomia habilitados</t>
  </si>
  <si>
    <t>Retomar junto ao Grupo Condutor a aprovação da proposta de organização e fluxo dos serviços de oferta laqueadura e vasectomia</t>
  </si>
  <si>
    <t>Oferta de serviços suficiente</t>
  </si>
  <si>
    <t>Sandra Cavalcante e Mara Rodrigues</t>
  </si>
  <si>
    <t>Organizar os serviços para oferta de laqueadura e vasectomia incluindo regulacao, após habilitação</t>
  </si>
  <si>
    <t>SECRETARIA DE ESTADO DE SAÚDE DO AMAZONAS</t>
  </si>
  <si>
    <t>SECRETARIA EXECUTIVA ADJUNTA ESPECIALIZADA DA CAPITAL</t>
  </si>
  <si>
    <t>Plano de Ação  2015 da Rede de Atenção Psicossocial</t>
  </si>
  <si>
    <t>AÇÕES</t>
  </si>
  <si>
    <t>ATIVIDADES</t>
  </si>
  <si>
    <t>MANAUS</t>
  </si>
  <si>
    <t xml:space="preserve">Formação de Profissionais de Saúde na Rede Psicossocial </t>
  </si>
  <si>
    <t>Projeto Percursos Formativos da RAPS</t>
  </si>
  <si>
    <t>20 profissionais formados na Rede Formadora de Barbacena e 01 Oficina de Integração realizada em Manaus</t>
  </si>
  <si>
    <t>CESMAD / SEMSA - Manaus</t>
  </si>
  <si>
    <t>2014/2015</t>
  </si>
  <si>
    <t>Especialização em Saúde Mental, Álcool e outras Drogas</t>
  </si>
  <si>
    <t xml:space="preserve">40 profissionais </t>
  </si>
  <si>
    <t>CESMAD / FIOCRUZ</t>
  </si>
  <si>
    <t>2015/2016</t>
  </si>
  <si>
    <t>Tranferência da Residência Médica em Psiquiatria</t>
  </si>
  <si>
    <t>A Residência Médica em Psiquiatria transferida do CPER para o Platão Araújo</t>
  </si>
  <si>
    <t>CESMAD / Coordenação Regional de Residência Médica</t>
  </si>
  <si>
    <t>Urgência e Emergência em Saúde Mental</t>
  </si>
  <si>
    <t>Todos os profissionais do  Platão Araújo qualificados no atendimento em crise de saúde mental, álcool e drogas</t>
  </si>
  <si>
    <t>CESMAD / PLATÃO ARAÚJO / COOPERCLIN / COOPERNURE / IMED</t>
  </si>
  <si>
    <t>Fortalecimento da Rede de Atenção Psicossocial em Manaus</t>
  </si>
  <si>
    <t>Municipalização do CAPS Silvério Tundis e SRT</t>
  </si>
  <si>
    <t>01 CAPS e 08 Residências Terapêuticas passadas para a Gestão Municipal</t>
  </si>
  <si>
    <t>Fechamento do CPER  e transferência do atendimento de urgência e emergência em saúde mental para o Platão Araújo</t>
  </si>
  <si>
    <t xml:space="preserve">01 serviço fechado e 01 serviço implantado </t>
  </si>
  <si>
    <t>CESMAD / RUE / CPER / PLATÃO ARAÚJO</t>
  </si>
  <si>
    <t>Acompanhamento dos Serviços de Saúde Mental em Atendimento no Município</t>
  </si>
  <si>
    <t>Todos os serviços em funcionamento da RAPS em Manaus, devidamente monitorados</t>
  </si>
  <si>
    <t>Apoiar a Gerência de Atenção Psicossocial na implantação de todos os serviços previstos</t>
  </si>
  <si>
    <t>01 equipe apoiada</t>
  </si>
  <si>
    <t>Regulação dos atendimentos de Saúde Mental em Manaus</t>
  </si>
  <si>
    <t>01 Protocolo Aprovado e implantado</t>
  </si>
  <si>
    <t xml:space="preserve">CESMAD / Regulação </t>
  </si>
  <si>
    <t>Ampliação da Rede de Atenção Psicossocial em Manaus</t>
  </si>
  <si>
    <t>Implantação de leitos de saúde mental em Manaus</t>
  </si>
  <si>
    <t>28 leitos implantados no Platão Araújo, 02 leitos no PS da Criança da Zona Oeste, 08 leitos implantados no PS 28 de Agosto</t>
  </si>
  <si>
    <t xml:space="preserve">CESMAD /RUE </t>
  </si>
  <si>
    <t>INTERIOR</t>
  </si>
  <si>
    <t>Monitoramento dos serviços implantados</t>
  </si>
  <si>
    <t>Visitar todos os municípios que já possuem CAPS implantados</t>
  </si>
  <si>
    <t>20 municípios visitados</t>
  </si>
  <si>
    <t>equipe de saúde mental</t>
  </si>
  <si>
    <t>abril a outubro de 2015</t>
  </si>
  <si>
    <t>Assessoria ao municípios na implantação de serviços</t>
  </si>
  <si>
    <t>Acompanhamento aos municípios que manifestam interesse na implantação de serviços (atendimento virtual, na sede, ou no município)</t>
  </si>
  <si>
    <t>100% dos municípios que manifetarem interesse devidamente assessorados</t>
  </si>
  <si>
    <t>janeiro a dezembro de 2015</t>
  </si>
  <si>
    <t>Formação aos profissionais de saúde mental e áreas afins nas 09 regionais de saúde</t>
  </si>
  <si>
    <t>Atividades de formação aos profissionais de saúde mental e áreas afins  nas 09 regionais de saúde.</t>
  </si>
  <si>
    <t>20% dos profissionais de saúde e áreas afins nos municíos visitados formados em saúde mental.</t>
  </si>
  <si>
    <t>Sensibilização dos gestores para a implantação de serviços da Rede Psicossocial</t>
  </si>
  <si>
    <t>Participação em reuniões da SIR's para sensibilização dos gestores</t>
  </si>
  <si>
    <t>pariticipação em 02 reuniões de cada regional de saúde</t>
  </si>
  <si>
    <t>Plano de Ação da Rede de Atenção às Pessoas com Doenças Crônicas - 2015</t>
  </si>
  <si>
    <t xml:space="preserve">Ação 01: Monitoramento, Habilitação dos Laboratórios e Implantação das UMEQs/QualiCito (Portaria 3.388, de 30 de dezembro de 2013)
</t>
  </si>
  <si>
    <t>Abrir processos para a aquisição de 02 microscópios multicabeças e 01 microscopia
para captura de imagens de acordo com as especificações técnicas fornecidas pelo Dr.
Edson Gomes; (ver responsabilidade de abertura do processo)</t>
  </si>
  <si>
    <t>Processo Aberto</t>
  </si>
  <si>
    <t xml:space="preserve"> GRAPDC</t>
  </si>
  <si>
    <t xml:space="preserve"> 01 a 13/02/15</t>
  </si>
  <si>
    <t xml:space="preserve">
Identificar e oficializar 01 profissional indicado pelo estado, para realizar a avaliação
anual do cumprimento dos critérios da Portaria;
</t>
  </si>
  <si>
    <t>Profissional identificado</t>
  </si>
  <si>
    <t>GRAPDC</t>
  </si>
  <si>
    <t>27/01 a
27/02/15</t>
  </si>
  <si>
    <t xml:space="preserve">Definir custeio do Pólo de Educação Permanente na UMEQ / Laboratório de
Citopatologia Prof. Sebastião Marinho; 
</t>
  </si>
  <si>
    <t>Projeto elaborado</t>
  </si>
  <si>
    <t>27/01 a 27/02/15</t>
  </si>
  <si>
    <t xml:space="preserve">
Definir data de implantação das 02 UMEQs;</t>
  </si>
  <si>
    <t>Data definida</t>
  </si>
  <si>
    <t>a 27/02 a 31/03</t>
  </si>
  <si>
    <t xml:space="preserve">
Implantar as duas UMEQs e o Pólo de Educação Permanente, em momento formal.</t>
  </si>
  <si>
    <t xml:space="preserve">UMEQs e Pólo de
Educação Permanente
implantados
</t>
  </si>
  <si>
    <t>Secretários de Saúde</t>
  </si>
  <si>
    <t xml:space="preserve"> 27/02 a 31/03 </t>
  </si>
  <si>
    <t xml:space="preserve">
Monitorar no primeiro trimestre o funcionamento dos novos fluxos para a leitura dos
exames citopatológicos
</t>
  </si>
  <si>
    <t xml:space="preserve">
Monitoramento realizado</t>
  </si>
  <si>
    <t xml:space="preserve">27/02 a 31/03
</t>
  </si>
  <si>
    <t xml:space="preserve">Ação 02: Implantação do Centro Qualificador de Ginecologia (CQG)
</t>
  </si>
  <si>
    <t xml:space="preserve">Acompanhar Processo: 09674/2014 - Aquisição de material para o CQG e os Serviços de
Diagnóstico e Tratamento das Lesões de Colo de Útero (SRC);
</t>
  </si>
  <si>
    <t xml:space="preserve">Equipamentos adquiridos </t>
  </si>
  <si>
    <t>20/01 a
31/03/15</t>
  </si>
  <si>
    <t>Elaborar novo PB para o CQG no Ambulatório Araújo Lima (AAL), e dar entrada para
aprovação na CIB;</t>
  </si>
  <si>
    <t xml:space="preserve">CQG do AAL aprovado </t>
  </si>
  <si>
    <t>20/01 a
27/02/15</t>
  </si>
  <si>
    <t xml:space="preserve">
Alinhar a agenda do grupo com a da Secretaria para divulgar aos secretários do interior
as ações da saúde da Mulher, e destacar os Cânceres de colo de útero e de mama;
</t>
  </si>
  <si>
    <t xml:space="preserve">Reunião agendada e
realizada </t>
  </si>
  <si>
    <t>Definir data com a SEMSA Manaus para entrega dos Equipamentos que serão cedidos
para o AAL em caráter emergencial;</t>
  </si>
  <si>
    <t xml:space="preserve">Equipamentos entregues
</t>
  </si>
  <si>
    <t>20/01 a
28/02/15</t>
  </si>
  <si>
    <t xml:space="preserve">Definir data para a implantação do CQG em momento formal
</t>
  </si>
  <si>
    <t xml:space="preserve">Data definida
</t>
  </si>
  <si>
    <t>15/02 a
31/03/15</t>
  </si>
  <si>
    <t xml:space="preserve">Implantação do CQG no AAL </t>
  </si>
  <si>
    <t>CQG implantado</t>
  </si>
  <si>
    <t>Secretários e Diretor do
HUGV</t>
  </si>
  <si>
    <t xml:space="preserve">15 a
31/03/15
</t>
  </si>
  <si>
    <t>Ação 03: Implantação dos SRC (Portaria 189, de 31 de janeiro de 2014)</t>
  </si>
  <si>
    <t>Acompanhar o Processo 09674/2014 para agilizar aquisição dos equipamentos para o
SRC / SUSAM;</t>
  </si>
  <si>
    <t xml:space="preserve">
Equipamentos adquiridos</t>
  </si>
  <si>
    <t>20/01 a
31/03/2014</t>
  </si>
  <si>
    <t>Elaborar Plano para a Implantação gradativa dos SRC em Manaus e no Interior – Tefé,
Manacapuru, Itacoatiara, Parintins, Tabatinga e Borba para viabilizar as habilitações
(Portaria 189/2014), à curto (abril/15), médio (julho/15) e longo prazo (dezembro/15)</t>
  </si>
  <si>
    <t xml:space="preserve">Plano Elaborado </t>
  </si>
  <si>
    <t>20/01 a 27/02/15</t>
  </si>
  <si>
    <t xml:space="preserve">Elaborar Linha guia do Controle do Câncer de Colo de Útero e de Mama </t>
  </si>
  <si>
    <t xml:space="preserve">Linha Guia elaborada </t>
  </si>
  <si>
    <t>20/01 a 30/06/15</t>
  </si>
  <si>
    <t xml:space="preserve">Agendar reunião com os prestadores públicos e privados que realizam biópsias de colo
de útero e de mama para orientação sobre a implantação do SISCAN e a
obrigatoriedade dos registros adequados; </t>
  </si>
  <si>
    <t xml:space="preserve">Reunião agendada </t>
  </si>
  <si>
    <t xml:space="preserve">
01/02 a
30/02/15</t>
  </si>
  <si>
    <t>Solicitar formalmente a ampliação do teto para realização das biópsias, se necessário;</t>
  </si>
  <si>
    <t xml:space="preserve">Teto de biópsias ampliado </t>
  </si>
  <si>
    <t>01 a 31/03/15</t>
  </si>
  <si>
    <t>Preparar Parecer Técnico, Nota Técnica e Justificativas (S/N) para a Habilitação dos
SRCs na capital e Interior;</t>
  </si>
  <si>
    <t>Documentos elaborados</t>
  </si>
  <si>
    <t xml:space="preserve"> 01 a 13/03/15</t>
  </si>
  <si>
    <t>Dar entrada no pedido de habilitação Ad Referendum pela CIB e acompanhar
andamento;</t>
  </si>
  <si>
    <t>Habilitação aprovada</t>
  </si>
  <si>
    <t>16/03 a 31/03/15</t>
  </si>
  <si>
    <t xml:space="preserve">Trabalhar nos protocolos clínicos para tratamento das lesões precursoras câncer de
colo de útero e definir a grade de referência e contra referência (Caderno 13);
</t>
  </si>
  <si>
    <t>Protocolos elaborados e
grade de referência
definida</t>
  </si>
  <si>
    <t>01/02/a 30/06/15</t>
  </si>
  <si>
    <t>Definir data para a implantação dos SRCs com momento formal</t>
  </si>
  <si>
    <t xml:space="preserve"> 01 a 30/04/15</t>
  </si>
  <si>
    <t xml:space="preserve">Implantar SRCs à Curto Prazo nas Policlínicas Gilberto Mestrinho, João dos Santos
Braga, Codajás, Castelo Branco e Ambulatório Araújo Lima;
</t>
  </si>
  <si>
    <t>SRCs implantados</t>
  </si>
  <si>
    <t>GCDCNT
Secretários e Diretores
de Unidades</t>
  </si>
  <si>
    <t xml:space="preserve">
Até abril de
2015
</t>
  </si>
  <si>
    <t xml:space="preserve">Implantar SRCs à Médio Prazo na Policlínica Comte Telles e Municípios de Itacoatiara,
Parintins e Borba;
</t>
  </si>
  <si>
    <t xml:space="preserve">
Até julho de
2015
</t>
  </si>
  <si>
    <t>Implantar SRCs à Longo Prazo nos Municípios de Manacapuru, Tabatinga e Tefé;</t>
  </si>
  <si>
    <t xml:space="preserve">Até dezembro
de 2015
</t>
  </si>
  <si>
    <t>Ação 04: Implantação dos SDMs (Portaria 189, de 31 de janeiro de 2014)
ATIVIDADES RESPONSÁ</t>
  </si>
  <si>
    <t>Elaborar PB para aquisição de material para os SDMs;</t>
  </si>
  <si>
    <t>PB concluído</t>
  </si>
  <si>
    <t>26/01 a
06/02/15</t>
  </si>
  <si>
    <t xml:space="preserve">Acompanhar o Processo 014040/2015 para agilizar aquisição dos equipamentos; </t>
  </si>
  <si>
    <t xml:space="preserve">Equipamentos
adquiridos
</t>
  </si>
  <si>
    <t xml:space="preserve">06/02 a
30/05/15
</t>
  </si>
  <si>
    <t>Capacitar profissionais para a alimentação dos sistemas;</t>
  </si>
  <si>
    <t>Capacitação realizada</t>
  </si>
  <si>
    <t>05/01 a
30/06/15</t>
  </si>
  <si>
    <t>Se atingimos 51 municipios porque essepercentual tão baixo?</t>
  </si>
  <si>
    <t>Providenciar a inscrição dos prestadores públicos e privados no programa de
Qualificação em mamografia, pelo site do INCA, que deverá ser feita pelo próprio
prestador;</t>
  </si>
  <si>
    <t xml:space="preserve">Prestadores inscritos
</t>
  </si>
  <si>
    <t xml:space="preserve">01/02 a
30/06/15
</t>
  </si>
  <si>
    <t xml:space="preserve">Elaborar Plano para a Implantação dos SDMs em Manaus e no Interior (Portaria
189/2014)
</t>
  </si>
  <si>
    <t xml:space="preserve">Plano Elaborado
</t>
  </si>
  <si>
    <t xml:space="preserve">01/03 a
13/03/15
</t>
  </si>
  <si>
    <t>Preparar Parecer Técnico, Nota Técnica e Justificativas para a Habilitação dos SDMs na
capital e Interior;</t>
  </si>
  <si>
    <t xml:space="preserve">Documentos
elaborados
</t>
  </si>
  <si>
    <t>16/03 a
31/03/15</t>
  </si>
  <si>
    <t xml:space="preserve">Dar entrada no pedido de habilitação Ad Referendum pela CIB e acompanhar
andamento;
</t>
  </si>
  <si>
    <t>Trabalhar nos protocolos clínicos para tratamento das alterações de mama, definir a
grade de referência e contra referência e operacionalizar o Fluxo;</t>
  </si>
  <si>
    <t>Protocolos elaborados
grade de referência
definida</t>
  </si>
  <si>
    <t>03/02 a
30/06/15</t>
  </si>
  <si>
    <t xml:space="preserve">Definir data para a implantação dos SDMs com momento formal </t>
  </si>
  <si>
    <t xml:space="preserve">Data definida </t>
  </si>
  <si>
    <t xml:space="preserve">Implantar SDMs à Curto Prazo no Ambulatório Araújo Lima; </t>
  </si>
  <si>
    <t xml:space="preserve">SDMs implantados
</t>
  </si>
  <si>
    <t>GCDCNT Secretários e Diretores de Unidades</t>
  </si>
  <si>
    <t xml:space="preserve">Até abril de
2015
</t>
  </si>
  <si>
    <t xml:space="preserve">Providenciar capacitação dos ginecologistas com o Dr. Gerson Mourão </t>
  </si>
  <si>
    <t>16/04 a
30/05/15</t>
  </si>
  <si>
    <t xml:space="preserve">Implantar SDMs à Médio Prazo nas Policlínicas Comte Telles e Djalma Batista, no
Instituto Dona Lindú e nos Municípios de Itacoatiara, Parintins e Borba
</t>
  </si>
  <si>
    <t xml:space="preserve">Até julho de
2015
</t>
  </si>
  <si>
    <t xml:space="preserve">Concluir a implantação dos Mamógrafos no interior, garantindo a transmissão de
imagens via web (Telediagnóstico)
</t>
  </si>
  <si>
    <t xml:space="preserve">Mamógrafos
implantados
</t>
  </si>
  <si>
    <t>GCDCNT e Secretários</t>
  </si>
  <si>
    <t>Até julho de
2015</t>
  </si>
  <si>
    <t xml:space="preserve">Ação 05: Aplicação do Plano de Atenção Oncológica para o Estado do Amazonas (Alta/Média Complexidade, Atenção Básica e Regulação)
</t>
  </si>
  <si>
    <t xml:space="preserve">Estabelecer cronograma, indicadores, metas e prazos no Plano de Atenção Oncológica; </t>
  </si>
  <si>
    <t>Informações estabelecidas</t>
  </si>
  <si>
    <t>27/02 a
10/02/15</t>
  </si>
  <si>
    <t>Isso foi feito, porque  não 100%</t>
  </si>
  <si>
    <t>Propor as formas de monitoramento do Plano de Atenção Oncológica, de acordo com as ações e os indicadores previamente estabelecidos;</t>
  </si>
  <si>
    <t>Monitoramento definido</t>
  </si>
  <si>
    <t>Iniciar o financiamento do Complexo Hospitalar entre a FCECON, HUGV e SENSUMED,
de Forma Administrativa e Imediata, até seu credenciamento/habilitação;</t>
  </si>
  <si>
    <t xml:space="preserve">Financiamento concluído
</t>
  </si>
  <si>
    <t>02/02 a
27/02/15</t>
  </si>
  <si>
    <t xml:space="preserve">Credenciar/Habilitar o Complexo Hospitalar Oncológico entre a FCECON, HUGV e
SENSUMED;
</t>
  </si>
  <si>
    <t xml:space="preserve">Complexo Hospitalar habilitado e
funcionando
</t>
  </si>
  <si>
    <t>02/02 a
31/05/15</t>
  </si>
  <si>
    <t xml:space="preserve">Credenciar/Habilitar do Hospital Santa Júlia como UNACON; </t>
  </si>
  <si>
    <t>Hospital Sta Júlia funcionando como
UNACON</t>
  </si>
  <si>
    <t>02/01 a
30/03/15</t>
  </si>
  <si>
    <t xml:space="preserve">Integrar à Rede o Hospital Santa Júlia, de Forma Administrativa e Imediata, até seu
credenciamento/Habilitação como UNACON, na linha de cuidado do Câncer de Colo
Uterino e Mama, tornando-o a principal referencia para os SRCs e SDMs;
</t>
  </si>
  <si>
    <t>Integração imediata à Rede</t>
  </si>
  <si>
    <t xml:space="preserve">Secretario
GCDCNT
</t>
  </si>
  <si>
    <t xml:space="preserve">02/02 a
30/03/15
</t>
  </si>
  <si>
    <t>Validar/Implantar o Rastreio Organizado de Colo do Útero e Mama;</t>
  </si>
  <si>
    <t>Rastreio Organizado validado e funcionando</t>
  </si>
  <si>
    <t>O de colo foi implantado, essepercentual não pode aumentar?</t>
  </si>
  <si>
    <t>Implantar o Procedimento Operacional Padrão – POP para o Acondicionamento e Envio das Lâminas aos Laboratórios para leitura do Exame Citopatológico do Colo Uterino;</t>
  </si>
  <si>
    <t xml:space="preserve">POP Implantado </t>
  </si>
  <si>
    <t>Iniciar, à médio prazo, a estruturação da Média Complexidade para câncer de próstata, cólon-retal e gastrointestinal (fígado, duodeno e estômago);</t>
  </si>
  <si>
    <t>Média Complexidade para: câncer de
próstata, cólon-retal e gastrointestinal
(fígado, duodeno e estômago), estruturada</t>
  </si>
  <si>
    <t>Iniciar de forma incremental, à curto, médio e longo prazo, o Processo de Regulação dos SRCs, SDMs e UNACONs, à medida que tais unidades forem sendo implantadas</t>
  </si>
  <si>
    <t>SRCs, SDMs e UNACONs, com Processo de
Regulação concluído</t>
  </si>
  <si>
    <t xml:space="preserve">Até dezembro
de 2015
</t>
  </si>
  <si>
    <t>Regular, à longo prazo, na Rede o fluxo de encaminhamento das pacientes com câncer de colo do útero e mama;</t>
  </si>
  <si>
    <t>Fluxo de encaminhamento das pacientes
com câncer de colo do útero e mama,
regulado</t>
  </si>
  <si>
    <t>Até dezembro
de 2015</t>
  </si>
  <si>
    <t xml:space="preserve">Definir, à longo prazo, os Protocolos de Acesso à Regulação para os procedimentos das linhas de cuidado de Câncer de Colo do Útero e Mama;
</t>
  </si>
  <si>
    <t xml:space="preserve">Protocolos de Acesso, definidos
</t>
  </si>
  <si>
    <t>Contratualizar, à longo prazo, a relação com todos os pontos de atenção que
oferecerão procedimentos à Regulação para investigação diagnóstica nos SRCs e SDMs</t>
  </si>
  <si>
    <t xml:space="preserve">Relação contratualizada com todos os
pontos de atenção
</t>
  </si>
  <si>
    <t xml:space="preserve">Definir/Organizar, à longo prazo, as referências de UBSs/Distritos/Municípios na linha de cuidado do Câncer de Colo Uterino e Mama; </t>
  </si>
  <si>
    <t>Referências de UBSs/ Distritos/Municípios
na linha de cuidado do Câncer de Colo
Uterino e Mama, definidas/ organizadas</t>
  </si>
  <si>
    <t xml:space="preserve"> Até dezembro
de 2015
</t>
  </si>
  <si>
    <t>Ação 06: Outras</t>
  </si>
  <si>
    <t>Informar o andamento da implantação da Linha-guia de Hipertensão
Arterial, Diabetes Mellitus e Doença Renal Crônica;</t>
  </si>
  <si>
    <t>Informação
repassada</t>
  </si>
  <si>
    <t>22/01 a
30/03/2015</t>
  </si>
  <si>
    <t xml:space="preserve">Disponibilizar ao grupo, por email, uma cópia da versão em validação da
referida Linha-guia;
</t>
  </si>
  <si>
    <t>Manual
disponibilizado</t>
  </si>
  <si>
    <t>01 a
22/01/2015</t>
  </si>
  <si>
    <t>Avaliar se a atenção aos Renais Crônicos está de acordo com a nova
Portaria 389/2014, de 13/03/2014, e apresentar relatório ao grupo;</t>
  </si>
  <si>
    <t>Relatório
apresentado</t>
  </si>
  <si>
    <t>22/ 01 a
30/03/2015</t>
  </si>
  <si>
    <t xml:space="preserve">Analisar as Portarias 424 e 425 de 19/03/2014 e o CAB n.º 38,
observando se existem prazos para habilitação dos hospitais com
cirurgias bariátricas e apresentar relatório ao GC, para definição de
ações para implantação da Linha do Cuidado de Sobrepeso e
Obesidade na Rede de Atenção à Saúde das Pessoas com Doenças
Crônicas. </t>
  </si>
  <si>
    <t>Fazer um diagnóstico de como estão acontecendo as cirurgias
bariátricas hoje;</t>
  </si>
  <si>
    <t>Diagnóstico
concluído</t>
  </si>
  <si>
    <t>01 a
30/04/2015</t>
  </si>
  <si>
    <t>Elaborar proposta de Linha-guia para o Sobrepeso e Obesidade</t>
  </si>
  <si>
    <t>Minuta da
linha guia
elaborada</t>
  </si>
  <si>
    <t>01/04 a
30/06/2015</t>
  </si>
  <si>
    <t xml:space="preserve">Providenciar as habilitações das Unidades de Mamografias Móveis
(Portarias GM/MS 2.304/2012 e 1.228/SAS/MS)
</t>
  </si>
  <si>
    <t>Unidades
móveis
habilitadas</t>
  </si>
  <si>
    <t>01/03 a
30/05/2015</t>
  </si>
  <si>
    <t>1,73% representa 100%</t>
  </si>
  <si>
    <t>TOTAL DA EXECUÇÃO DO PLANO POR QUADRIMESTRE</t>
  </si>
  <si>
    <t>5,55 REPRESENTA 100% DE ALCANCE</t>
  </si>
  <si>
    <t>0,79 REPRESENTA 14% DE ALCANCE</t>
  </si>
  <si>
    <t>2,78 REPRESENTA 50% DE ALCANCE</t>
  </si>
  <si>
    <t>3,7 REPRESENTA 60% DE ALCANCE</t>
  </si>
  <si>
    <t xml:space="preserve">Plano de Ação da Rede de Atenção aos Cuidados à Pessoa Com Deficiência  - 2015 </t>
  </si>
  <si>
    <t>(TRIAGEM NEONATAL/SEA CAPITAL)</t>
  </si>
  <si>
    <t>OBJETIVO: Ampliar o acesso e qualificar o atendimento aos RNs triados e inseridos no Programa Estadual em Triagem Neonatal - Teste do Pezinho.</t>
  </si>
  <si>
    <t>RESPONSÁVEL PELA AÇÃO</t>
  </si>
  <si>
    <t>Resultado no 1º Quadrimeste (Jan a Abril)</t>
  </si>
  <si>
    <t>Resultado no 2º Quadrimeste (Jan a Agosto)</t>
  </si>
  <si>
    <t xml:space="preserve">Resultado no 3º Quadrimeste (Jan a Dezembro) </t>
  </si>
  <si>
    <t xml:space="preserve"> AÇÃO</t>
  </si>
  <si>
    <t>INDICADOR</t>
  </si>
  <si>
    <t>META</t>
  </si>
  <si>
    <t>CRONOGRAMA</t>
  </si>
  <si>
    <t>2015-2017</t>
  </si>
  <si>
    <t>Promover o Processo de Habilitação   e qualificar os profissionais de saúde para a realização da coleta do Teste do Pezinho nos municípios de: CAREIRO DA VÁRZEA, IPIXUNA, ITAMARATI, PAUINÚ, STº ANTº DE IÇA, TONANTINS</t>
  </si>
  <si>
    <t xml:space="preserve"> CADASTRAR OS SEIS MUNICÍPIOS  NO CNES</t>
  </si>
  <si>
    <t>Garantir a coleta 100% de amostras dos RNs nascidos vivos nos municípios que ainda não realizam a coleta para o Teste do Pezinho</t>
  </si>
  <si>
    <t>Realizar  Seminário de Sensibilização de Gestores e capacitação de profissionais</t>
  </si>
  <si>
    <t>Coordenação Estadual e  Gerência de referência laboratorial de Triagem Neonatal</t>
  </si>
  <si>
    <t xml:space="preserve">Implementar o processo de capacitação  para  as ações de saúde voltada para as coletas do teste do pezinho nos municípios  já vinculados  ao serviço de Triagem Neonatal </t>
  </si>
  <si>
    <t xml:space="preserve"> Monitoramento do Tempo entre a coleta e a chegada das amostras no Laboratório de referência para a emissão dos resultados  preconizado pelo Ministério da saúde.</t>
  </si>
  <si>
    <t>Realizar mobilização dos profissionais envolvidos no serviço de triagem neonatal</t>
  </si>
  <si>
    <t>(POLICLÍNICA GILBERTO MESTRINHO)</t>
  </si>
  <si>
    <t>OBJETIVO: Ampliar o acesso e qualificar o atendimento às pessoas com deficiência.</t>
  </si>
  <si>
    <t>RESPONS PELA AÇÃO</t>
  </si>
  <si>
    <t>Resultado no 3º Quadrimeste (Jan a Dez)</t>
  </si>
  <si>
    <t>Realizado</t>
  </si>
  <si>
    <t>Realização de Consultas Médica especializada em Otorrinolaringologia.</t>
  </si>
  <si>
    <t>Número de Consultas especializadas ofertadas/agendadas SISREG X números de atendimentos realizados.</t>
  </si>
  <si>
    <t xml:space="preserve">9.600/Ano </t>
  </si>
  <si>
    <t>Agenda mensal (atendimento de segunda a sexta).</t>
  </si>
  <si>
    <t>Agenda permanente.</t>
  </si>
  <si>
    <t>Médico Especialista.</t>
  </si>
  <si>
    <t>Atualização de Softwer para equipamento de Audiometria.</t>
  </si>
  <si>
    <t>Números de exames Audiológicos ofertados/agendados X quantitativo realizado.</t>
  </si>
  <si>
    <t>2.500/Ano</t>
  </si>
  <si>
    <t>PGGM/SUSAM</t>
  </si>
  <si>
    <t>Contratação de Fonoaudiólogo para o serviço de Audiologia.</t>
  </si>
  <si>
    <t>-</t>
  </si>
  <si>
    <t>SUSAM</t>
  </si>
  <si>
    <t>Contratação de Fonoaudiólogo para Serviço de Fonoterapia.</t>
  </si>
  <si>
    <t>1.320/Ano</t>
  </si>
  <si>
    <t xml:space="preserve">(SAÚDE BUCAL DABE/SUSAM) </t>
  </si>
  <si>
    <t>informar  e  orientar profissionais de saúde e cuidadores da pessoa com deficiência</t>
  </si>
  <si>
    <t>Nº de UBS informadas.</t>
  </si>
  <si>
    <t>Informar os 62 municípios.</t>
  </si>
  <si>
    <t>Junho</t>
  </si>
  <si>
    <t>Junho/2015 - dezembro/2016</t>
  </si>
  <si>
    <t>SES/SMS/Grupo Condutor Estadual e Municipal</t>
  </si>
  <si>
    <t>Implementar as ações de saúde da pessoa com deficiência com a elaboração e implantação de protocolo e/ou linha guia na Odontologia Estadual</t>
  </si>
  <si>
    <t>% de protocolos elaborados e Implantados</t>
  </si>
  <si>
    <t>Implantar nas 09 Regionais de Saúde</t>
  </si>
  <si>
    <t>julho</t>
  </si>
  <si>
    <t>Julho/2015 -julho/2017</t>
  </si>
  <si>
    <t>% de linhas guias elaboradas e Implantadas</t>
  </si>
  <si>
    <t>CER III</t>
  </si>
  <si>
    <t>Resultado no 3º Quadrimeste (Jan a Dezembro)</t>
  </si>
  <si>
    <t>PRAZO DE EXECUÇÃO</t>
  </si>
  <si>
    <t>Capacitar os profissionais do CER III nas ações de saúde à pessoa com deficiência</t>
  </si>
  <si>
    <t>% de profissionais capacitados
% de Cursos realizados</t>
  </si>
  <si>
    <t xml:space="preserve">Capacitar 100% dos profissionais do CER III </t>
  </si>
  <si>
    <t xml:space="preserve"> CER da Policlínica Codajás</t>
  </si>
  <si>
    <t xml:space="preserve">Articular com os Hospitais ICAM e Fundação Hospital Adriano Jorge a implantação do serviço de  atendimento ao estomizado no procedimento cirurgico da Reconstrução do Trânsito Intestinal </t>
  </si>
  <si>
    <t>% de Hospitais Estaduaias com serviços implantados</t>
  </si>
  <si>
    <t xml:space="preserve">
-Implantar os serviços de estomia
Articular com os 02 Hospitais ICAM e FHAJ
</t>
  </si>
  <si>
    <t>SUSAM, CER da Policlínica Codajás , Grupo Condutor Estadual</t>
  </si>
  <si>
    <t>Promover semiário Estadual  com os gestores e /ou representantes dos serviços da Atenção Básica, Média e Alta complexidade e Instituições afins,  com vista a discutir  a elaborar protocolo de atenção à pessoa com deficiência.</t>
  </si>
  <si>
    <t xml:space="preserve"> % de protocolos definidos e elaborados
% de serviços implementadas</t>
  </si>
  <si>
    <t xml:space="preserve"> Elaboração conjunta dos fluxos (referência e contra referência) das  unidades de saúde. - Elaboração de protocolos de atendimento</t>
  </si>
  <si>
    <t xml:space="preserve">Promover discussão de casos clínicos com os profissionais envolvidos nos diversos atendimentos  aos usuários </t>
  </si>
  <si>
    <t xml:space="preserve"> % profissionais envolvidos                                 % de casos clínicos discutidos</t>
  </si>
  <si>
    <t>Compor equipe multiprofissional para discussão de casos clínicos</t>
  </si>
  <si>
    <t>CER da Policlínica Codajás</t>
  </si>
  <si>
    <t>OBJETIVO: Proporcionar  a participação das pessoas com deficiência auditiva, física,  estomia e com múltiplas deficiências e suas famílias aos pontos de atenção.</t>
  </si>
  <si>
    <t>Articular com a Coordenação do Setor de Artes da UEA com vista a desenvolver  atividades que possiblite os usuários o  aprendizado em oficinas de artes</t>
  </si>
  <si>
    <t xml:space="preserve"> % de usuários capacitados                           % de oficinas realizadas </t>
  </si>
  <si>
    <t>Formar grupos de usuários para o aprendizado de técnicas de artes e desenvolvimento da criatividade.</t>
  </si>
  <si>
    <t xml:space="preserve"> CER da Policlínica Codajás </t>
  </si>
  <si>
    <t>Promover visitas técnicas e estabelecer parcerias: UEA, SESC, UFAM, Instituições de Saúde e Educacionais</t>
  </si>
  <si>
    <t>% No. de visitas realizadas                          % parcerias estabelecidas</t>
  </si>
  <si>
    <t>Realizar visita técnicas às Instituições de Saúde e Educacionais.</t>
  </si>
  <si>
    <t>Implantar Oficinas de orientações para os familiares</t>
  </si>
  <si>
    <t>No. de oficinas implantadas.</t>
  </si>
  <si>
    <t>Implantar nos 04 Módulos de Ação do CER III</t>
  </si>
  <si>
    <t>Ampliação/Reforma dos CER</t>
  </si>
  <si>
    <t>% de CER ampliado</t>
  </si>
  <si>
    <t xml:space="preserve">Ampliar/ Reformar CER </t>
  </si>
  <si>
    <t>Policlíca Codajás</t>
  </si>
  <si>
    <t>SUSAM, Grupo Condutor Estadual e CER</t>
  </si>
  <si>
    <t>Aquisição de Equipamentos</t>
  </si>
  <si>
    <t>Nº. de Equipamentos adquiridos</t>
  </si>
  <si>
    <t>Adquirir equipamentos para o CER III</t>
  </si>
  <si>
    <t>ANTÔNIO ALEIXO</t>
  </si>
  <si>
    <t>Habilitar a PAA em CER II</t>
  </si>
  <si>
    <t>Serviços habilitados</t>
  </si>
  <si>
    <t>Funcionamento 100% dos serviços habilitados</t>
  </si>
  <si>
    <t>Habilitar os serviços</t>
  </si>
  <si>
    <t>100% de funcionamentos</t>
  </si>
  <si>
    <t>SES/SMS/GRUPO CONDUTOR ESTADUAL E GESTOR DA UNIDADE</t>
  </si>
  <si>
    <t>Reforma da oficina ortopédica</t>
  </si>
  <si>
    <t>Produção dos serviços</t>
  </si>
  <si>
    <t>Funcionamento pleno dos serviços</t>
  </si>
  <si>
    <t>reforma e funcionamento pleno</t>
  </si>
  <si>
    <t>Capacidade instalada e produção 1005</t>
  </si>
  <si>
    <t xml:space="preserve">Programa Viver Melhor </t>
  </si>
  <si>
    <t>Atenção a Rede da Pessoa com Deficiência, beneficiando pessoas com o fornecimento de órtese, prótese e produtos para saúde.</t>
  </si>
  <si>
    <t>Beneficiar 10.000 pessoas com órteses, próteses e produtos para saúde através do CER III, Programa Viver Melhor, e outros prestadores de serviços de saúde.</t>
  </si>
  <si>
    <t>CER III, GAPDC/SUSAM, PRESTADORES DE SERVIÇOS E COORDENAÇÃO DA REDE DE CUIDADOS Á PESSOA COM DEFICIÊNCIA</t>
  </si>
  <si>
    <r>
      <t xml:space="preserve">Avaliar e acompanhar </t>
    </r>
    <r>
      <rPr>
        <sz val="9"/>
        <rFont val="Times New Roman"/>
        <family val="1"/>
      </rPr>
      <t xml:space="preserve">o </t>
    </r>
    <r>
      <rPr>
        <shadow/>
        <sz val="9"/>
        <rFont val="Times New Roman"/>
        <family val="1"/>
      </rPr>
      <t xml:space="preserve">desenvolvimento técnico </t>
    </r>
    <r>
      <rPr>
        <sz val="9"/>
        <rFont val="Times New Roman"/>
        <family val="1"/>
      </rPr>
      <t>das atividades desenvolvidas pela rede de serviços de triagem neonatal</t>
    </r>
  </si>
  <si>
    <r>
      <t xml:space="preserve">Consolidar  dados e informações </t>
    </r>
    <r>
      <rPr>
        <sz val="9"/>
        <rFont val="Times New Roman"/>
        <family val="1"/>
      </rPr>
      <t>e produzir relatórios técnicos</t>
    </r>
  </si>
  <si>
    <r>
      <t xml:space="preserve">Promover </t>
    </r>
    <r>
      <rPr>
        <shadow/>
        <sz val="9"/>
        <rFont val="Times New Roman"/>
        <family val="1"/>
      </rPr>
      <t xml:space="preserve">articulação intra e intersetorial </t>
    </r>
    <r>
      <rPr>
        <sz val="9"/>
        <rFont val="Times New Roman"/>
        <family val="1"/>
      </rPr>
      <t>com foco no fortalecimento das práticas e na instituição com iniciativas estratégicas para o desenvolvimento do PETN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</si>
</sst>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Times New Roman"/>
      <family val="1"/>
    </font>
    <font>
      <shadow/>
      <sz val="9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sz val="9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286">
    <xf numFmtId="0" fontId="0" fillId="0" borderId="0" xfId="0"/>
    <xf numFmtId="0" fontId="1" fillId="0" borderId="0" xfId="0" applyFont="1"/>
    <xf numFmtId="0" fontId="0" fillId="0" borderId="4" xfId="0" applyBorder="1"/>
    <xf numFmtId="0" fontId="0" fillId="0" borderId="6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18" xfId="0" applyBorder="1"/>
    <xf numFmtId="0" fontId="3" fillId="2" borderId="25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0" xfId="0" applyFont="1" applyFill="1" applyAlignment="1"/>
    <xf numFmtId="0" fontId="4" fillId="0" borderId="18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vertical="center" wrapText="1"/>
    </xf>
    <xf numFmtId="0" fontId="8" fillId="3" borderId="18" xfId="0" applyFont="1" applyFill="1" applyBorder="1" applyAlignment="1">
      <alignment horizontal="justify" vertical="center"/>
    </xf>
    <xf numFmtId="0" fontId="9" fillId="3" borderId="1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/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textRotation="90" wrapText="1"/>
    </xf>
    <xf numFmtId="0" fontId="12" fillId="0" borderId="18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textRotation="90" wrapText="1"/>
    </xf>
    <xf numFmtId="0" fontId="14" fillId="0" borderId="32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2" fontId="15" fillId="0" borderId="1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textRotation="90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10" fontId="0" fillId="0" borderId="18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0" fillId="0" borderId="18" xfId="0" applyNumberFormat="1" applyBorder="1" applyAlignment="1">
      <alignment horizontal="center" vertical="center" wrapText="1"/>
    </xf>
    <xf numFmtId="0" fontId="0" fillId="0" borderId="18" xfId="0" applyNumberFormat="1" applyBorder="1" applyAlignment="1">
      <alignment horizontal="center" vertical="center" wrapText="1"/>
    </xf>
    <xf numFmtId="22" fontId="0" fillId="0" borderId="18" xfId="0" applyNumberFormat="1" applyBorder="1" applyAlignment="1">
      <alignment horizontal="center" vertical="center" wrapText="1"/>
    </xf>
    <xf numFmtId="0" fontId="17" fillId="0" borderId="18" xfId="0" applyFont="1" applyBorder="1"/>
    <xf numFmtId="0" fontId="0" fillId="0" borderId="27" xfId="0" applyBorder="1"/>
    <xf numFmtId="0" fontId="0" fillId="0" borderId="2" xfId="0" applyBorder="1"/>
    <xf numFmtId="0" fontId="0" fillId="0" borderId="13" xfId="0" applyBorder="1" applyAlignment="1"/>
    <xf numFmtId="0" fontId="0" fillId="0" borderId="27" xfId="0" applyBorder="1" applyAlignment="1"/>
    <xf numFmtId="0" fontId="0" fillId="0" borderId="2" xfId="0" applyBorder="1" applyAlignment="1"/>
    <xf numFmtId="0" fontId="21" fillId="0" borderId="1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 readingOrder="1"/>
    </xf>
    <xf numFmtId="10" fontId="20" fillId="0" borderId="18" xfId="2" applyNumberFormat="1" applyFont="1" applyBorder="1" applyAlignment="1">
      <alignment horizontal="right" vertical="center"/>
    </xf>
    <xf numFmtId="10" fontId="20" fillId="0" borderId="18" xfId="1" applyNumberFormat="1" applyFont="1" applyBorder="1" applyAlignment="1">
      <alignment horizontal="right" vertical="center"/>
    </xf>
    <xf numFmtId="0" fontId="24" fillId="0" borderId="1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/>
    </xf>
    <xf numFmtId="10" fontId="22" fillId="0" borderId="18" xfId="0" applyNumberFormat="1" applyFont="1" applyBorder="1" applyAlignment="1">
      <alignment horizontal="right" vertical="center" wrapText="1"/>
    </xf>
    <xf numFmtId="10" fontId="22" fillId="0" borderId="18" xfId="2" applyNumberFormat="1" applyFont="1" applyBorder="1" applyAlignment="1">
      <alignment horizontal="right" vertical="center" wrapText="1"/>
    </xf>
    <xf numFmtId="10" fontId="22" fillId="0" borderId="18" xfId="1" applyNumberFormat="1" applyFont="1" applyBorder="1" applyAlignment="1">
      <alignment horizontal="right" vertical="center" wrapText="1"/>
    </xf>
    <xf numFmtId="9" fontId="25" fillId="0" borderId="18" xfId="2" applyFont="1" applyBorder="1" applyAlignment="1">
      <alignment horizontal="right" vertical="center"/>
    </xf>
    <xf numFmtId="0" fontId="22" fillId="0" borderId="18" xfId="0" applyFont="1" applyBorder="1" applyAlignment="1">
      <alignment horizontal="center" vertical="center" wrapText="1"/>
    </xf>
    <xf numFmtId="0" fontId="20" fillId="0" borderId="0" xfId="0" applyFont="1"/>
    <xf numFmtId="0" fontId="20" fillId="0" borderId="28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center" vertical="center" wrapText="1"/>
    </xf>
    <xf numFmtId="10" fontId="20" fillId="0" borderId="31" xfId="0" applyNumberFormat="1" applyFont="1" applyBorder="1" applyAlignment="1">
      <alignment horizontal="center" vertical="center" wrapText="1"/>
    </xf>
    <xf numFmtId="0" fontId="20" fillId="0" borderId="27" xfId="0" applyFont="1" applyBorder="1" applyAlignment="1">
      <alignment horizontal="left" vertical="center" wrapText="1"/>
    </xf>
    <xf numFmtId="10" fontId="20" fillId="0" borderId="31" xfId="1" applyNumberFormat="1" applyFont="1" applyBorder="1" applyAlignment="1">
      <alignment horizontal="center" vertical="center" wrapText="1"/>
    </xf>
    <xf numFmtId="9" fontId="20" fillId="0" borderId="31" xfId="1" applyNumberFormat="1" applyFont="1" applyBorder="1" applyAlignment="1">
      <alignment horizontal="center" vertical="center" wrapText="1"/>
    </xf>
    <xf numFmtId="0" fontId="20" fillId="0" borderId="53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left" vertical="center" wrapText="1"/>
    </xf>
    <xf numFmtId="0" fontId="20" fillId="0" borderId="57" xfId="0" applyFont="1" applyBorder="1" applyAlignment="1">
      <alignment horizontal="center" vertical="center" wrapText="1"/>
    </xf>
    <xf numFmtId="9" fontId="20" fillId="0" borderId="31" xfId="2" applyFont="1" applyBorder="1" applyAlignment="1">
      <alignment horizontal="center" vertical="center" wrapText="1"/>
    </xf>
    <xf numFmtId="0" fontId="22" fillId="0" borderId="8" xfId="0" applyFont="1" applyBorder="1" applyAlignment="1">
      <alignment horizontal="justify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9" fontId="20" fillId="0" borderId="30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0" fontId="26" fillId="0" borderId="18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center" vertical="center" wrapText="1"/>
    </xf>
    <xf numFmtId="9" fontId="20" fillId="0" borderId="18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20" fillId="0" borderId="8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0" fillId="0" borderId="66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left" vertical="center" wrapText="1"/>
    </xf>
    <xf numFmtId="0" fontId="20" fillId="0" borderId="49" xfId="0" applyFont="1" applyBorder="1" applyAlignment="1">
      <alignment horizontal="left" vertical="center" wrapText="1"/>
    </xf>
    <xf numFmtId="0" fontId="20" fillId="0" borderId="56" xfId="0" applyFont="1" applyBorder="1" applyAlignment="1">
      <alignment horizontal="center" vertical="center" wrapText="1"/>
    </xf>
    <xf numFmtId="0" fontId="20" fillId="0" borderId="67" xfId="0" applyFont="1" applyBorder="1" applyAlignment="1">
      <alignment horizontal="center" vertical="center" wrapText="1"/>
    </xf>
    <xf numFmtId="0" fontId="20" fillId="0" borderId="67" xfId="0" applyFont="1" applyBorder="1" applyAlignment="1">
      <alignment horizontal="left" vertical="center" wrapText="1"/>
    </xf>
    <xf numFmtId="9" fontId="20" fillId="0" borderId="67" xfId="0" applyNumberFormat="1" applyFont="1" applyBorder="1" applyAlignment="1">
      <alignment horizontal="center" vertical="center" wrapText="1"/>
    </xf>
    <xf numFmtId="0" fontId="20" fillId="0" borderId="48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2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left" vertical="center" wrapText="1"/>
    </xf>
    <xf numFmtId="10" fontId="20" fillId="0" borderId="35" xfId="2" applyNumberFormat="1" applyFont="1" applyBorder="1" applyAlignment="1">
      <alignment horizontal="center" vertical="center" wrapText="1"/>
    </xf>
    <xf numFmtId="0" fontId="20" fillId="0" borderId="18" xfId="0" applyFont="1" applyBorder="1"/>
    <xf numFmtId="10" fontId="20" fillId="0" borderId="0" xfId="0" applyNumberFormat="1" applyFont="1"/>
    <xf numFmtId="0" fontId="3" fillId="0" borderId="28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29" xfId="0" applyFont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17" fillId="0" borderId="13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5" xfId="0" applyFont="1" applyBorder="1" applyAlignment="1">
      <alignment horizontal="center" vertical="center" textRotation="90" wrapText="1"/>
    </xf>
    <xf numFmtId="0" fontId="1" fillId="0" borderId="38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33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38" xfId="0" applyFont="1" applyBorder="1" applyAlignment="1">
      <alignment horizontal="center" vertical="center" textRotation="90" wrapText="1"/>
    </xf>
    <xf numFmtId="0" fontId="16" fillId="0" borderId="34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 textRotation="90" wrapText="1" readingOrder="1"/>
    </xf>
    <xf numFmtId="0" fontId="3" fillId="0" borderId="39" xfId="0" applyFont="1" applyBorder="1" applyAlignment="1">
      <alignment horizontal="center" vertical="center" textRotation="90" wrapText="1" readingOrder="1"/>
    </xf>
    <xf numFmtId="0" fontId="3" fillId="0" borderId="30" xfId="0" applyFont="1" applyBorder="1" applyAlignment="1">
      <alignment horizontal="center" vertical="center" textRotation="90" wrapText="1" readingOrder="1"/>
    </xf>
    <xf numFmtId="0" fontId="3" fillId="0" borderId="26" xfId="0" applyFont="1" applyBorder="1" applyAlignment="1">
      <alignment horizontal="center" vertical="center" textRotation="90" readingOrder="1"/>
    </xf>
    <xf numFmtId="0" fontId="3" fillId="0" borderId="39" xfId="0" applyFont="1" applyBorder="1" applyAlignment="1">
      <alignment horizontal="center" vertical="center" textRotation="90" readingOrder="1"/>
    </xf>
    <xf numFmtId="0" fontId="21" fillId="0" borderId="18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1" fillId="0" borderId="64" xfId="0" applyFont="1" applyBorder="1" applyAlignment="1">
      <alignment horizontal="center" vertical="center" wrapText="1"/>
    </xf>
    <xf numFmtId="0" fontId="21" fillId="0" borderId="65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1" fillId="0" borderId="61" xfId="0" applyFont="1" applyBorder="1" applyAlignment="1">
      <alignment horizontal="center" vertical="center" wrapText="1"/>
    </xf>
    <xf numFmtId="0" fontId="21" fillId="0" borderId="62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55" xfId="0" applyFont="1" applyBorder="1" applyAlignment="1">
      <alignment horizontal="center" vertical="center" wrapText="1"/>
    </xf>
    <xf numFmtId="0" fontId="20" fillId="0" borderId="56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wrapText="1"/>
    </xf>
    <xf numFmtId="0" fontId="21" fillId="0" borderId="29" xfId="0" applyFont="1" applyBorder="1" applyAlignment="1">
      <alignment horizontal="center" wrapText="1"/>
    </xf>
    <xf numFmtId="0" fontId="21" fillId="0" borderId="15" xfId="0" applyFont="1" applyBorder="1" applyAlignment="1">
      <alignment horizontal="center" wrapText="1"/>
    </xf>
    <xf numFmtId="0" fontId="21" fillId="0" borderId="12" xfId="0" applyFont="1" applyBorder="1" applyAlignment="1">
      <alignment horizontal="center" wrapText="1"/>
    </xf>
    <xf numFmtId="0" fontId="21" fillId="0" borderId="28" xfId="0" applyFont="1" applyBorder="1" applyAlignment="1">
      <alignment horizontal="center" wrapText="1"/>
    </xf>
    <xf numFmtId="0" fontId="21" fillId="0" borderId="8" xfId="0" applyFont="1" applyBorder="1" applyAlignment="1">
      <alignment horizontal="center" wrapText="1"/>
    </xf>
    <xf numFmtId="0" fontId="21" fillId="0" borderId="6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59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wrapText="1"/>
    </xf>
    <xf numFmtId="0" fontId="21" fillId="0" borderId="19" xfId="0" applyFont="1" applyBorder="1" applyAlignment="1">
      <alignment horizontal="center" wrapText="1"/>
    </xf>
    <xf numFmtId="0" fontId="21" fillId="0" borderId="23" xfId="0" applyFont="1" applyBorder="1" applyAlignment="1">
      <alignment horizontal="center" wrapText="1"/>
    </xf>
    <xf numFmtId="0" fontId="22" fillId="0" borderId="18" xfId="0" applyFont="1" applyBorder="1" applyAlignment="1">
      <alignment horizontal="center" vertical="center" wrapText="1"/>
    </xf>
    <xf numFmtId="9" fontId="22" fillId="0" borderId="18" xfId="2" applyFont="1" applyBorder="1" applyAlignment="1">
      <alignment horizontal="right" vertical="center" wrapText="1"/>
    </xf>
    <xf numFmtId="0" fontId="21" fillId="0" borderId="16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5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4" fillId="0" borderId="26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10" fontId="20" fillId="0" borderId="26" xfId="2" applyNumberFormat="1" applyFont="1" applyBorder="1" applyAlignment="1">
      <alignment horizontal="right" vertical="center"/>
    </xf>
    <xf numFmtId="10" fontId="20" fillId="0" borderId="39" xfId="2" applyNumberFormat="1" applyFont="1" applyBorder="1" applyAlignment="1">
      <alignment horizontal="right" vertical="center"/>
    </xf>
    <xf numFmtId="10" fontId="20" fillId="0" borderId="30" xfId="2" applyNumberFormat="1" applyFont="1" applyBorder="1" applyAlignment="1">
      <alignment horizontal="right" vertical="center"/>
    </xf>
    <xf numFmtId="10" fontId="20" fillId="0" borderId="26" xfId="1" applyNumberFormat="1" applyFont="1" applyBorder="1" applyAlignment="1">
      <alignment horizontal="right" vertical="center"/>
    </xf>
    <xf numFmtId="43" fontId="20" fillId="0" borderId="39" xfId="1" applyFont="1" applyBorder="1" applyAlignment="1">
      <alignment horizontal="right" vertical="center"/>
    </xf>
    <xf numFmtId="43" fontId="20" fillId="0" borderId="30" xfId="1" applyFont="1" applyBorder="1" applyAlignment="1">
      <alignment horizontal="right" vertical="center"/>
    </xf>
    <xf numFmtId="10" fontId="20" fillId="0" borderId="18" xfId="1" applyNumberFormat="1" applyFont="1" applyBorder="1" applyAlignment="1">
      <alignment horizontal="right" vertical="center"/>
    </xf>
    <xf numFmtId="43" fontId="20" fillId="0" borderId="18" xfId="1" applyFont="1" applyBorder="1" applyAlignment="1">
      <alignment horizontal="right" vertical="center"/>
    </xf>
    <xf numFmtId="0" fontId="24" fillId="0" borderId="13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left" vertical="center" wrapText="1"/>
    </xf>
    <xf numFmtId="0" fontId="21" fillId="0" borderId="40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21" fillId="0" borderId="4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12" fillId="0" borderId="18" xfId="0" applyNumberFormat="1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 wrapText="1"/>
    </xf>
    <xf numFmtId="2" fontId="27" fillId="0" borderId="18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10" fontId="27" fillId="0" borderId="18" xfId="0" applyNumberFormat="1" applyFont="1" applyBorder="1"/>
    <xf numFmtId="0" fontId="27" fillId="0" borderId="0" xfId="0" applyFont="1"/>
    <xf numFmtId="0" fontId="27" fillId="0" borderId="18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43" fontId="28" fillId="0" borderId="18" xfId="1" applyFont="1" applyBorder="1" applyAlignment="1">
      <alignment horizont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view="pageBreakPreview" zoomScale="60" zoomScaleNormal="100" workbookViewId="0">
      <selection activeCell="L21" sqref="L21"/>
    </sheetView>
  </sheetViews>
  <sheetFormatPr defaultRowHeight="15" x14ac:dyDescent="0.25"/>
  <cols>
    <col min="1" max="1" width="13.42578125" customWidth="1"/>
    <col min="2" max="2" width="20.5703125" style="3" customWidth="1"/>
    <col min="3" max="3" width="83.28515625" style="2" customWidth="1"/>
    <col min="4" max="4" width="34.42578125" customWidth="1"/>
    <col min="5" max="8" width="23.5703125" customWidth="1"/>
    <col min="9" max="9" width="21.7109375" customWidth="1"/>
  </cols>
  <sheetData>
    <row r="1" spans="1:15" ht="24" thickBot="1" x14ac:dyDescent="0.4">
      <c r="A1" s="8"/>
      <c r="B1" s="151" t="s">
        <v>51</v>
      </c>
      <c r="C1" s="152"/>
      <c r="D1" s="152"/>
      <c r="E1" s="153"/>
      <c r="F1" s="153"/>
      <c r="G1" s="153"/>
      <c r="H1" s="153"/>
      <c r="I1" s="154"/>
    </row>
    <row r="2" spans="1:15" s="1" customFormat="1" ht="88.5" customHeight="1" thickBot="1" x14ac:dyDescent="0.35">
      <c r="A2" s="31" t="s">
        <v>56</v>
      </c>
      <c r="B2" s="8" t="s">
        <v>0</v>
      </c>
      <c r="C2" s="9" t="s">
        <v>1</v>
      </c>
      <c r="D2" s="10" t="s">
        <v>2</v>
      </c>
      <c r="E2" s="17" t="s">
        <v>3</v>
      </c>
      <c r="F2" s="18" t="s">
        <v>4</v>
      </c>
      <c r="G2" s="19" t="s">
        <v>52</v>
      </c>
      <c r="H2" s="19" t="s">
        <v>53</v>
      </c>
      <c r="I2" s="19" t="s">
        <v>54</v>
      </c>
    </row>
    <row r="3" spans="1:15" ht="30" x14ac:dyDescent="0.25">
      <c r="A3" s="23">
        <v>1</v>
      </c>
      <c r="B3" s="148" t="s">
        <v>6</v>
      </c>
      <c r="C3" s="16" t="s">
        <v>7</v>
      </c>
      <c r="D3" s="7" t="s">
        <v>20</v>
      </c>
      <c r="E3" s="11" t="s">
        <v>18</v>
      </c>
      <c r="F3" s="20" t="s">
        <v>19</v>
      </c>
      <c r="G3" s="23">
        <v>0</v>
      </c>
      <c r="H3" s="23">
        <v>0</v>
      </c>
      <c r="I3" s="23">
        <v>0</v>
      </c>
    </row>
    <row r="4" spans="1:15" ht="30" x14ac:dyDescent="0.25">
      <c r="A4" s="23">
        <v>2</v>
      </c>
      <c r="B4" s="149"/>
      <c r="C4" s="6" t="s">
        <v>45</v>
      </c>
      <c r="D4" s="4" t="s">
        <v>21</v>
      </c>
      <c r="E4" s="12" t="s">
        <v>22</v>
      </c>
      <c r="F4" s="21" t="s">
        <v>23</v>
      </c>
      <c r="G4" s="24">
        <v>0.79</v>
      </c>
      <c r="H4" s="24">
        <v>0.79</v>
      </c>
      <c r="I4" s="24">
        <v>0.79</v>
      </c>
      <c r="J4" s="158" t="s">
        <v>339</v>
      </c>
      <c r="K4" s="159"/>
      <c r="L4" s="159"/>
      <c r="M4" s="159"/>
      <c r="N4" s="160"/>
    </row>
    <row r="5" spans="1:15" ht="30" x14ac:dyDescent="0.25">
      <c r="A5" s="23">
        <v>3</v>
      </c>
      <c r="B5" s="149"/>
      <c r="C5" s="6" t="s">
        <v>8</v>
      </c>
      <c r="D5" s="4" t="s">
        <v>25</v>
      </c>
      <c r="E5" s="12" t="s">
        <v>24</v>
      </c>
      <c r="F5" s="21" t="s">
        <v>23</v>
      </c>
      <c r="G5" s="24">
        <v>0</v>
      </c>
      <c r="H5" s="24">
        <v>0</v>
      </c>
      <c r="I5" s="24">
        <v>0</v>
      </c>
    </row>
    <row r="6" spans="1:15" ht="45" x14ac:dyDescent="0.25">
      <c r="A6" s="23">
        <v>4</v>
      </c>
      <c r="B6" s="149"/>
      <c r="C6" s="6" t="s">
        <v>9</v>
      </c>
      <c r="D6" s="4" t="s">
        <v>26</v>
      </c>
      <c r="E6" s="12" t="s">
        <v>28</v>
      </c>
      <c r="F6" s="21" t="s">
        <v>23</v>
      </c>
      <c r="G6" s="24">
        <v>0</v>
      </c>
      <c r="H6" s="24">
        <v>0</v>
      </c>
      <c r="I6" s="24">
        <v>0</v>
      </c>
    </row>
    <row r="7" spans="1:15" ht="45" x14ac:dyDescent="0.25">
      <c r="A7" s="23">
        <v>5</v>
      </c>
      <c r="B7" s="149"/>
      <c r="C7" s="6" t="s">
        <v>10</v>
      </c>
      <c r="D7" s="4" t="s">
        <v>27</v>
      </c>
      <c r="E7" s="12" t="s">
        <v>29</v>
      </c>
      <c r="F7" s="21" t="s">
        <v>23</v>
      </c>
      <c r="G7" s="24">
        <v>0</v>
      </c>
      <c r="H7" s="24">
        <v>0</v>
      </c>
      <c r="I7" s="24">
        <v>0</v>
      </c>
    </row>
    <row r="8" spans="1:15" ht="30" x14ac:dyDescent="0.25">
      <c r="A8" s="23">
        <v>6</v>
      </c>
      <c r="B8" s="149"/>
      <c r="C8" s="6" t="s">
        <v>11</v>
      </c>
      <c r="D8" s="4" t="s">
        <v>30</v>
      </c>
      <c r="E8" s="12" t="s">
        <v>18</v>
      </c>
      <c r="F8" s="21" t="s">
        <v>19</v>
      </c>
      <c r="G8" s="24">
        <v>0</v>
      </c>
      <c r="H8" s="24">
        <v>5.55</v>
      </c>
      <c r="I8" s="24">
        <v>5.55</v>
      </c>
      <c r="J8" s="158" t="s">
        <v>338</v>
      </c>
      <c r="K8" s="159"/>
      <c r="L8" s="159"/>
      <c r="M8" s="159"/>
      <c r="N8" s="160"/>
      <c r="O8" s="82"/>
    </row>
    <row r="9" spans="1:15" ht="30" x14ac:dyDescent="0.25">
      <c r="A9" s="23">
        <v>7</v>
      </c>
      <c r="B9" s="149"/>
      <c r="C9" s="6" t="s">
        <v>46</v>
      </c>
      <c r="D9" s="4" t="s">
        <v>31</v>
      </c>
      <c r="E9" s="12" t="s">
        <v>18</v>
      </c>
      <c r="F9" s="21" t="s">
        <v>19</v>
      </c>
      <c r="G9" s="24">
        <v>0</v>
      </c>
      <c r="H9" s="24">
        <v>0</v>
      </c>
      <c r="I9" s="24">
        <v>0</v>
      </c>
    </row>
    <row r="10" spans="1:15" ht="30" x14ac:dyDescent="0.25">
      <c r="A10" s="23">
        <v>8</v>
      </c>
      <c r="B10" s="149"/>
      <c r="C10" s="6" t="s">
        <v>47</v>
      </c>
      <c r="D10" s="4" t="s">
        <v>32</v>
      </c>
      <c r="E10" s="12" t="s">
        <v>18</v>
      </c>
      <c r="F10" s="21" t="s">
        <v>19</v>
      </c>
      <c r="G10" s="24">
        <v>0</v>
      </c>
      <c r="H10" s="24">
        <v>0</v>
      </c>
      <c r="I10" s="24">
        <v>0</v>
      </c>
    </row>
    <row r="11" spans="1:15" ht="30" x14ac:dyDescent="0.25">
      <c r="A11" s="23">
        <v>9</v>
      </c>
      <c r="B11" s="149"/>
      <c r="C11" s="6" t="s">
        <v>17</v>
      </c>
      <c r="D11" s="4" t="s">
        <v>33</v>
      </c>
      <c r="E11" s="12" t="s">
        <v>18</v>
      </c>
      <c r="F11" s="21" t="s">
        <v>23</v>
      </c>
      <c r="G11" s="24">
        <v>5.55</v>
      </c>
      <c r="H11" s="24">
        <v>5.55</v>
      </c>
      <c r="I11" s="24">
        <v>5.55</v>
      </c>
      <c r="J11" s="83" t="s">
        <v>338</v>
      </c>
      <c r="K11" s="84"/>
      <c r="L11" s="85"/>
      <c r="M11" s="81"/>
      <c r="N11" s="82"/>
    </row>
    <row r="12" spans="1:15" ht="30" x14ac:dyDescent="0.25">
      <c r="A12" s="23">
        <v>10</v>
      </c>
      <c r="B12" s="149"/>
      <c r="C12" s="6" t="s">
        <v>12</v>
      </c>
      <c r="D12" s="5" t="s">
        <v>34</v>
      </c>
      <c r="E12" s="12" t="s">
        <v>35</v>
      </c>
      <c r="F12" s="21" t="s">
        <v>23</v>
      </c>
      <c r="G12" s="24">
        <v>0</v>
      </c>
      <c r="H12" s="24">
        <v>0</v>
      </c>
      <c r="I12" s="24">
        <v>0</v>
      </c>
    </row>
    <row r="13" spans="1:15" x14ac:dyDescent="0.25">
      <c r="A13" s="23">
        <v>11</v>
      </c>
      <c r="B13" s="149"/>
      <c r="C13" s="6" t="s">
        <v>16</v>
      </c>
      <c r="D13" s="5" t="s">
        <v>36</v>
      </c>
      <c r="E13" s="12" t="s">
        <v>18</v>
      </c>
      <c r="F13" s="21" t="s">
        <v>19</v>
      </c>
      <c r="G13" s="24">
        <v>2.78</v>
      </c>
      <c r="H13" s="24">
        <v>2.78</v>
      </c>
      <c r="I13" s="24">
        <v>2.78</v>
      </c>
      <c r="J13" s="158" t="s">
        <v>340</v>
      </c>
      <c r="K13" s="159"/>
      <c r="L13" s="159"/>
      <c r="M13" s="159"/>
      <c r="N13" s="160"/>
    </row>
    <row r="14" spans="1:15" ht="30" x14ac:dyDescent="0.25">
      <c r="A14" s="23">
        <v>12</v>
      </c>
      <c r="B14" s="149"/>
      <c r="C14" s="6" t="s">
        <v>15</v>
      </c>
      <c r="D14" s="4" t="s">
        <v>37</v>
      </c>
      <c r="E14" s="12" t="s">
        <v>18</v>
      </c>
      <c r="F14" s="21" t="s">
        <v>19</v>
      </c>
      <c r="G14" s="24">
        <v>0</v>
      </c>
      <c r="H14" s="24">
        <v>0</v>
      </c>
      <c r="I14" s="24">
        <v>0</v>
      </c>
    </row>
    <row r="15" spans="1:15" ht="30" x14ac:dyDescent="0.25">
      <c r="A15" s="23">
        <v>13</v>
      </c>
      <c r="B15" s="149"/>
      <c r="C15" s="6" t="s">
        <v>14</v>
      </c>
      <c r="D15" s="4" t="s">
        <v>38</v>
      </c>
      <c r="E15" s="12" t="s">
        <v>18</v>
      </c>
      <c r="F15" s="21" t="s">
        <v>23</v>
      </c>
      <c r="G15" s="24">
        <v>0</v>
      </c>
      <c r="H15" s="24">
        <v>0</v>
      </c>
      <c r="I15" s="24">
        <v>0</v>
      </c>
    </row>
    <row r="16" spans="1:15" ht="45" x14ac:dyDescent="0.25">
      <c r="A16" s="23">
        <v>14</v>
      </c>
      <c r="B16" s="149"/>
      <c r="C16" s="6" t="s">
        <v>5</v>
      </c>
      <c r="D16" s="4" t="s">
        <v>39</v>
      </c>
      <c r="E16" s="12" t="s">
        <v>40</v>
      </c>
      <c r="F16" s="21" t="s">
        <v>23</v>
      </c>
      <c r="G16" s="24">
        <v>0</v>
      </c>
      <c r="H16" s="24">
        <v>0</v>
      </c>
      <c r="I16" s="24">
        <v>0</v>
      </c>
    </row>
    <row r="17" spans="1:14" ht="45" x14ac:dyDescent="0.25">
      <c r="A17" s="23">
        <v>15</v>
      </c>
      <c r="B17" s="149"/>
      <c r="C17" s="6" t="s">
        <v>48</v>
      </c>
      <c r="D17" s="4" t="s">
        <v>41</v>
      </c>
      <c r="E17" s="12" t="s">
        <v>40</v>
      </c>
      <c r="F17" s="21" t="s">
        <v>23</v>
      </c>
      <c r="G17" s="24">
        <v>3.7</v>
      </c>
      <c r="H17" s="24">
        <v>3.7</v>
      </c>
      <c r="I17" s="24">
        <v>3.7</v>
      </c>
      <c r="J17" s="158" t="s">
        <v>341</v>
      </c>
      <c r="K17" s="159"/>
      <c r="L17" s="159"/>
      <c r="M17" s="159"/>
      <c r="N17" s="160"/>
    </row>
    <row r="18" spans="1:14" ht="45" x14ac:dyDescent="0.25">
      <c r="A18" s="23">
        <v>16</v>
      </c>
      <c r="B18" s="149"/>
      <c r="C18" s="6" t="s">
        <v>13</v>
      </c>
      <c r="D18" s="4" t="s">
        <v>42</v>
      </c>
      <c r="E18" s="12" t="s">
        <v>40</v>
      </c>
      <c r="F18" s="21" t="s">
        <v>23</v>
      </c>
      <c r="G18" s="24">
        <v>0</v>
      </c>
      <c r="H18" s="24">
        <v>0</v>
      </c>
      <c r="I18" s="24">
        <v>0</v>
      </c>
    </row>
    <row r="19" spans="1:14" ht="45.75" thickBot="1" x14ac:dyDescent="0.3">
      <c r="A19" s="23">
        <v>17</v>
      </c>
      <c r="B19" s="149"/>
      <c r="C19" s="13" t="s">
        <v>49</v>
      </c>
      <c r="D19" s="14" t="s">
        <v>43</v>
      </c>
      <c r="E19" s="15" t="s">
        <v>40</v>
      </c>
      <c r="F19" s="22" t="s">
        <v>23</v>
      </c>
      <c r="G19" s="24">
        <v>0</v>
      </c>
      <c r="H19" s="24">
        <v>0</v>
      </c>
      <c r="I19" s="24">
        <v>0</v>
      </c>
    </row>
    <row r="20" spans="1:14" ht="45" x14ac:dyDescent="0.25">
      <c r="A20" s="23">
        <v>18</v>
      </c>
      <c r="B20" s="150"/>
      <c r="C20" s="25" t="s">
        <v>50</v>
      </c>
      <c r="D20" s="26" t="s">
        <v>44</v>
      </c>
      <c r="E20" s="27" t="s">
        <v>40</v>
      </c>
      <c r="F20" s="28" t="s">
        <v>23</v>
      </c>
      <c r="G20" s="29">
        <v>0</v>
      </c>
      <c r="H20" s="29">
        <v>0</v>
      </c>
      <c r="I20" s="29">
        <v>0</v>
      </c>
    </row>
    <row r="21" spans="1:14" ht="46.5" customHeight="1" x14ac:dyDescent="0.25">
      <c r="A21" s="30"/>
      <c r="B21" s="30"/>
      <c r="C21" s="155" t="s">
        <v>337</v>
      </c>
      <c r="D21" s="156"/>
      <c r="E21" s="156"/>
      <c r="F21" s="157"/>
      <c r="G21" s="80">
        <f>SUM(G3:G20)</f>
        <v>12.82</v>
      </c>
      <c r="H21" s="80">
        <f t="shared" ref="H21:I21" si="0">SUM(H3:H20)</f>
        <v>18.37</v>
      </c>
      <c r="I21" s="80">
        <f t="shared" si="0"/>
        <v>18.37</v>
      </c>
    </row>
  </sheetData>
  <mergeCells count="7">
    <mergeCell ref="B3:B20"/>
    <mergeCell ref="B1:I1"/>
    <mergeCell ref="C21:F21"/>
    <mergeCell ref="J4:N4"/>
    <mergeCell ref="J8:N8"/>
    <mergeCell ref="J13:N13"/>
    <mergeCell ref="J17:N17"/>
  </mergeCells>
  <pageMargins left="0.511811024" right="0.511811024" top="0.78740157499999996" bottom="0.78740157499999996" header="0.31496062000000002" footer="0.31496062000000002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="60" zoomScaleNormal="60" workbookViewId="0">
      <selection activeCell="H17" sqref="H17:J17"/>
    </sheetView>
  </sheetViews>
  <sheetFormatPr defaultRowHeight="14.25" x14ac:dyDescent="0.2"/>
  <cols>
    <col min="1" max="1" width="16.140625" style="32" customWidth="1"/>
    <col min="2" max="2" width="31.7109375" style="32" customWidth="1"/>
    <col min="3" max="3" width="38.28515625" style="32" customWidth="1"/>
    <col min="4" max="4" width="75.140625" style="32" customWidth="1"/>
    <col min="5" max="5" width="24.5703125" style="49" customWidth="1"/>
    <col min="6" max="6" width="24.28515625" style="50" customWidth="1"/>
    <col min="7" max="7" width="19.28515625" style="51" bestFit="1" customWidth="1"/>
    <col min="8" max="8" width="23.140625" style="51" customWidth="1"/>
    <col min="9" max="9" width="23.85546875" style="51" customWidth="1"/>
    <col min="10" max="10" width="23.140625" style="51" customWidth="1"/>
    <col min="11" max="16384" width="9.140625" style="32"/>
  </cols>
  <sheetData>
    <row r="1" spans="1:10" ht="18" x14ac:dyDescent="0.25">
      <c r="B1" s="165" t="s">
        <v>57</v>
      </c>
      <c r="C1" s="165"/>
      <c r="D1" s="165"/>
      <c r="E1" s="165"/>
      <c r="F1" s="166"/>
      <c r="G1" s="165"/>
      <c r="H1" s="32"/>
      <c r="I1" s="32"/>
      <c r="J1" s="32"/>
    </row>
    <row r="2" spans="1:10" x14ac:dyDescent="0.2">
      <c r="D2" s="33" t="s">
        <v>58</v>
      </c>
      <c r="E2" s="32"/>
      <c r="F2" s="32"/>
      <c r="G2" s="32"/>
      <c r="H2" s="32"/>
      <c r="I2" s="32"/>
      <c r="J2" s="32"/>
    </row>
    <row r="3" spans="1:10" x14ac:dyDescent="0.2">
      <c r="B3" s="34"/>
      <c r="C3" s="34"/>
      <c r="D3" s="34"/>
      <c r="E3" s="35"/>
      <c r="F3" s="36"/>
      <c r="G3" s="37"/>
      <c r="H3" s="37"/>
      <c r="I3" s="37"/>
      <c r="J3" s="37"/>
    </row>
    <row r="4" spans="1:10" s="41" customFormat="1" ht="60" x14ac:dyDescent="0.2">
      <c r="A4" s="38" t="s">
        <v>59</v>
      </c>
      <c r="B4" s="38" t="s">
        <v>60</v>
      </c>
      <c r="C4" s="38" t="s">
        <v>61</v>
      </c>
      <c r="D4" s="38" t="s">
        <v>62</v>
      </c>
      <c r="E4" s="39" t="s">
        <v>63</v>
      </c>
      <c r="F4" s="39" t="s">
        <v>64</v>
      </c>
      <c r="G4" s="38" t="s">
        <v>65</v>
      </c>
      <c r="H4" s="40" t="s">
        <v>52</v>
      </c>
      <c r="I4" s="40" t="s">
        <v>53</v>
      </c>
      <c r="J4" s="40" t="s">
        <v>54</v>
      </c>
    </row>
    <row r="5" spans="1:10" s="41" customFormat="1" ht="90" x14ac:dyDescent="0.2">
      <c r="A5" s="42">
        <v>1</v>
      </c>
      <c r="B5" s="43" t="s">
        <v>66</v>
      </c>
      <c r="C5" s="44" t="s">
        <v>67</v>
      </c>
      <c r="D5" s="45" t="s">
        <v>68</v>
      </c>
      <c r="E5" s="46" t="s">
        <v>69</v>
      </c>
      <c r="F5" s="46" t="s">
        <v>70</v>
      </c>
      <c r="G5" s="46" t="s">
        <v>71</v>
      </c>
      <c r="H5" s="46">
        <v>3</v>
      </c>
      <c r="I5" s="46">
        <v>3</v>
      </c>
      <c r="J5" s="46">
        <v>3</v>
      </c>
    </row>
    <row r="6" spans="1:10" s="41" customFormat="1" ht="94.5" x14ac:dyDescent="0.2">
      <c r="A6" s="42">
        <v>2</v>
      </c>
      <c r="B6" s="45" t="s">
        <v>72</v>
      </c>
      <c r="C6" s="45" t="s">
        <v>73</v>
      </c>
      <c r="D6" s="45" t="s">
        <v>74</v>
      </c>
      <c r="E6" s="45" t="s">
        <v>75</v>
      </c>
      <c r="F6" s="45" t="s">
        <v>76</v>
      </c>
      <c r="G6" s="45">
        <v>2015</v>
      </c>
      <c r="H6" s="45">
        <v>3</v>
      </c>
      <c r="I6" s="45">
        <v>6</v>
      </c>
      <c r="J6" s="45">
        <v>9</v>
      </c>
    </row>
    <row r="7" spans="1:10" s="41" customFormat="1" ht="15.75" x14ac:dyDescent="0.25">
      <c r="A7" s="42">
        <v>3</v>
      </c>
      <c r="B7" s="162" t="s">
        <v>77</v>
      </c>
      <c r="C7" s="162" t="s">
        <v>78</v>
      </c>
      <c r="D7" s="47" t="s">
        <v>79</v>
      </c>
      <c r="E7" s="45" t="s">
        <v>80</v>
      </c>
      <c r="F7" s="162" t="s">
        <v>81</v>
      </c>
      <c r="G7" s="45" t="s">
        <v>82</v>
      </c>
      <c r="H7" s="45">
        <v>3</v>
      </c>
      <c r="I7" s="45">
        <v>3</v>
      </c>
      <c r="J7" s="45">
        <v>3</v>
      </c>
    </row>
    <row r="8" spans="1:10" s="41" customFormat="1" ht="47.25" x14ac:dyDescent="0.2">
      <c r="A8" s="42">
        <v>4</v>
      </c>
      <c r="B8" s="162"/>
      <c r="C8" s="162"/>
      <c r="D8" s="45" t="s">
        <v>83</v>
      </c>
      <c r="E8" s="45" t="s">
        <v>84</v>
      </c>
      <c r="F8" s="162"/>
      <c r="G8" s="45">
        <v>2015</v>
      </c>
      <c r="H8" s="45">
        <v>3</v>
      </c>
      <c r="I8" s="45">
        <v>6</v>
      </c>
      <c r="J8" s="45">
        <v>6</v>
      </c>
    </row>
    <row r="9" spans="1:10" s="41" customFormat="1" ht="47.25" x14ac:dyDescent="0.2">
      <c r="A9" s="42">
        <v>5</v>
      </c>
      <c r="B9" s="162"/>
      <c r="C9" s="162"/>
      <c r="D9" s="45" t="s">
        <v>85</v>
      </c>
      <c r="E9" s="45" t="s">
        <v>86</v>
      </c>
      <c r="F9" s="162"/>
      <c r="G9" s="45">
        <v>2015</v>
      </c>
      <c r="H9" s="45">
        <v>3</v>
      </c>
      <c r="I9" s="45">
        <v>6</v>
      </c>
      <c r="J9" s="45">
        <v>6</v>
      </c>
    </row>
    <row r="10" spans="1:10" s="41" customFormat="1" ht="47.25" x14ac:dyDescent="0.2">
      <c r="A10" s="42">
        <v>6</v>
      </c>
      <c r="B10" s="162"/>
      <c r="C10" s="162"/>
      <c r="D10" s="45" t="s">
        <v>87</v>
      </c>
      <c r="E10" s="45" t="s">
        <v>88</v>
      </c>
      <c r="F10" s="162"/>
      <c r="G10" s="45">
        <v>2015</v>
      </c>
      <c r="H10" s="45"/>
      <c r="I10" s="45"/>
      <c r="J10" s="45">
        <v>9</v>
      </c>
    </row>
    <row r="11" spans="1:10" ht="94.5" x14ac:dyDescent="0.2">
      <c r="A11" s="48">
        <v>7</v>
      </c>
      <c r="B11" s="45" t="s">
        <v>89</v>
      </c>
      <c r="C11" s="45" t="s">
        <v>90</v>
      </c>
      <c r="D11" s="45" t="s">
        <v>91</v>
      </c>
      <c r="E11" s="46" t="s">
        <v>92</v>
      </c>
      <c r="F11" s="46" t="s">
        <v>93</v>
      </c>
      <c r="G11" s="46">
        <v>2015</v>
      </c>
      <c r="H11" s="46">
        <v>3</v>
      </c>
      <c r="I11" s="46">
        <v>6</v>
      </c>
      <c r="J11" s="46">
        <v>9</v>
      </c>
    </row>
    <row r="12" spans="1:10" ht="31.5" x14ac:dyDescent="0.2">
      <c r="A12" s="48">
        <v>8</v>
      </c>
      <c r="B12" s="162" t="s">
        <v>94</v>
      </c>
      <c r="C12" s="162" t="s">
        <v>95</v>
      </c>
      <c r="D12" s="45" t="s">
        <v>96</v>
      </c>
      <c r="E12" s="162" t="s">
        <v>97</v>
      </c>
      <c r="F12" s="162" t="s">
        <v>98</v>
      </c>
      <c r="G12" s="162" t="s">
        <v>71</v>
      </c>
      <c r="H12" s="162">
        <v>3</v>
      </c>
      <c r="I12" s="162">
        <v>3</v>
      </c>
      <c r="J12" s="162">
        <v>3</v>
      </c>
    </row>
    <row r="13" spans="1:10" ht="15.75" x14ac:dyDescent="0.2">
      <c r="A13" s="48">
        <v>9</v>
      </c>
      <c r="B13" s="162"/>
      <c r="C13" s="162"/>
      <c r="D13" s="45" t="s">
        <v>99</v>
      </c>
      <c r="E13" s="162"/>
      <c r="F13" s="162"/>
      <c r="G13" s="162"/>
      <c r="H13" s="162"/>
      <c r="I13" s="162"/>
      <c r="J13" s="162"/>
    </row>
    <row r="14" spans="1:10" ht="15.75" x14ac:dyDescent="0.2">
      <c r="A14" s="48">
        <v>10</v>
      </c>
      <c r="B14" s="162"/>
      <c r="C14" s="162"/>
      <c r="D14" s="45" t="s">
        <v>100</v>
      </c>
      <c r="E14" s="162"/>
      <c r="F14" s="162"/>
      <c r="G14" s="162"/>
      <c r="H14" s="162"/>
      <c r="I14" s="162"/>
      <c r="J14" s="162"/>
    </row>
    <row r="15" spans="1:10" ht="30" x14ac:dyDescent="0.2">
      <c r="A15" s="163">
        <v>11</v>
      </c>
      <c r="B15" s="161" t="s">
        <v>101</v>
      </c>
      <c r="C15" s="43" t="s">
        <v>102</v>
      </c>
      <c r="D15" s="161" t="s">
        <v>103</v>
      </c>
      <c r="E15" s="161" t="s">
        <v>104</v>
      </c>
      <c r="F15" s="161" t="s">
        <v>105</v>
      </c>
      <c r="G15" s="161" t="s">
        <v>71</v>
      </c>
      <c r="H15" s="161">
        <v>3</v>
      </c>
      <c r="I15" s="161">
        <v>3</v>
      </c>
      <c r="J15" s="161">
        <v>3</v>
      </c>
    </row>
    <row r="16" spans="1:10" ht="45" x14ac:dyDescent="0.2">
      <c r="A16" s="164"/>
      <c r="B16" s="161"/>
      <c r="C16" s="43" t="s">
        <v>106</v>
      </c>
      <c r="D16" s="161"/>
      <c r="E16" s="161"/>
      <c r="F16" s="161"/>
      <c r="G16" s="161"/>
      <c r="H16" s="161"/>
      <c r="I16" s="161"/>
      <c r="J16" s="161"/>
    </row>
    <row r="17" spans="1:10" ht="34.5" customHeight="1" x14ac:dyDescent="0.2">
      <c r="A17" s="272" t="s">
        <v>55</v>
      </c>
      <c r="B17" s="273"/>
      <c r="C17" s="273"/>
      <c r="D17" s="273"/>
      <c r="E17" s="273"/>
      <c r="F17" s="273"/>
      <c r="G17" s="274"/>
      <c r="H17" s="275">
        <v>0.24</v>
      </c>
      <c r="I17" s="275">
        <v>0.36</v>
      </c>
      <c r="J17" s="275">
        <v>0.51</v>
      </c>
    </row>
  </sheetData>
  <mergeCells count="22">
    <mergeCell ref="B1:G1"/>
    <mergeCell ref="B7:B10"/>
    <mergeCell ref="C7:C10"/>
    <mergeCell ref="F7:F10"/>
    <mergeCell ref="B12:B14"/>
    <mergeCell ref="C12:C14"/>
    <mergeCell ref="E12:E14"/>
    <mergeCell ref="F12:F14"/>
    <mergeCell ref="G12:G14"/>
    <mergeCell ref="I15:I16"/>
    <mergeCell ref="J15:J16"/>
    <mergeCell ref="A17:G17"/>
    <mergeCell ref="H12:H14"/>
    <mergeCell ref="I12:I14"/>
    <mergeCell ref="J12:J14"/>
    <mergeCell ref="A15:A16"/>
    <mergeCell ref="B15:B16"/>
    <mergeCell ref="D15:D16"/>
    <mergeCell ref="E15:E16"/>
    <mergeCell ref="F15:F16"/>
    <mergeCell ref="G15:G16"/>
    <mergeCell ref="H15:H16"/>
  </mergeCells>
  <pageMargins left="0.511811024" right="0.511811024" top="0.78740157499999996" bottom="0.78740157499999996" header="0.31496062000000002" footer="0.31496062000000002"/>
  <pageSetup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topLeftCell="A7" zoomScale="80" zoomScaleNormal="80" workbookViewId="0">
      <selection activeCell="C20" sqref="C20:J20"/>
    </sheetView>
  </sheetViews>
  <sheetFormatPr defaultColWidth="9.140625" defaultRowHeight="15" x14ac:dyDescent="0.25"/>
  <cols>
    <col min="1" max="1" width="11.140625" style="52" customWidth="1"/>
    <col min="2" max="2" width="6.7109375" style="53" customWidth="1"/>
    <col min="3" max="3" width="22.42578125" style="52" customWidth="1"/>
    <col min="4" max="4" width="32.85546875" style="52" customWidth="1"/>
    <col min="5" max="5" width="43.7109375" style="52" customWidth="1"/>
    <col min="6" max="6" width="25.42578125" style="52" customWidth="1"/>
    <col min="7" max="7" width="14.42578125" style="52" customWidth="1"/>
    <col min="8" max="10" width="16.28515625" style="52" customWidth="1"/>
    <col min="11" max="16384" width="9.140625" style="52"/>
  </cols>
  <sheetData>
    <row r="1" spans="1:10" ht="18" x14ac:dyDescent="0.25">
      <c r="C1" s="170" t="s">
        <v>107</v>
      </c>
      <c r="D1" s="170"/>
      <c r="E1" s="170"/>
      <c r="F1" s="170"/>
      <c r="G1" s="170"/>
    </row>
    <row r="2" spans="1:10" ht="18" x14ac:dyDescent="0.25">
      <c r="C2" s="170" t="s">
        <v>108</v>
      </c>
      <c r="D2" s="170"/>
      <c r="E2" s="170"/>
      <c r="F2" s="170"/>
      <c r="G2" s="170"/>
    </row>
    <row r="3" spans="1:10" ht="20.25" x14ac:dyDescent="0.25">
      <c r="C3" s="171" t="s">
        <v>109</v>
      </c>
      <c r="D3" s="171"/>
      <c r="E3" s="171"/>
      <c r="F3" s="171"/>
      <c r="G3" s="171"/>
    </row>
    <row r="4" spans="1:10" s="58" customFormat="1" ht="105" x14ac:dyDescent="0.25">
      <c r="A4" s="54" t="s">
        <v>56</v>
      </c>
      <c r="B4" s="55"/>
      <c r="C4" s="56" t="s">
        <v>110</v>
      </c>
      <c r="D4" s="57" t="s">
        <v>111</v>
      </c>
      <c r="E4" s="57" t="s">
        <v>63</v>
      </c>
      <c r="F4" s="57" t="s">
        <v>64</v>
      </c>
      <c r="G4" s="57" t="s">
        <v>65</v>
      </c>
      <c r="H4" s="40" t="s">
        <v>52</v>
      </c>
      <c r="I4" s="40" t="s">
        <v>53</v>
      </c>
      <c r="J4" s="40" t="s">
        <v>54</v>
      </c>
    </row>
    <row r="5" spans="1:10" s="62" customFormat="1" ht="38.25" x14ac:dyDescent="0.25">
      <c r="A5" s="59">
        <v>1</v>
      </c>
      <c r="B5" s="172" t="s">
        <v>112</v>
      </c>
      <c r="C5" s="175" t="s">
        <v>113</v>
      </c>
      <c r="D5" s="60" t="s">
        <v>114</v>
      </c>
      <c r="E5" s="60" t="s">
        <v>115</v>
      </c>
      <c r="F5" s="60" t="s">
        <v>116</v>
      </c>
      <c r="G5" s="60" t="s">
        <v>117</v>
      </c>
      <c r="H5" s="61">
        <v>4.2699999999999996</v>
      </c>
      <c r="I5" s="61">
        <v>7.15</v>
      </c>
      <c r="J5" s="61">
        <v>7.15</v>
      </c>
    </row>
    <row r="6" spans="1:10" s="62" customFormat="1" ht="25.5" x14ac:dyDescent="0.25">
      <c r="A6" s="59">
        <v>2</v>
      </c>
      <c r="B6" s="173"/>
      <c r="C6" s="176"/>
      <c r="D6" s="60" t="s">
        <v>118</v>
      </c>
      <c r="E6" s="60" t="s">
        <v>119</v>
      </c>
      <c r="F6" s="60" t="s">
        <v>120</v>
      </c>
      <c r="G6" s="60" t="s">
        <v>121</v>
      </c>
      <c r="H6" s="61">
        <v>2.16</v>
      </c>
      <c r="I6" s="61">
        <v>4.32</v>
      </c>
      <c r="J6" s="61">
        <v>6.48</v>
      </c>
    </row>
    <row r="7" spans="1:10" s="62" customFormat="1" ht="25.5" x14ac:dyDescent="0.25">
      <c r="A7" s="59">
        <v>3</v>
      </c>
      <c r="B7" s="173"/>
      <c r="C7" s="176"/>
      <c r="D7" s="60" t="s">
        <v>122</v>
      </c>
      <c r="E7" s="60" t="s">
        <v>123</v>
      </c>
      <c r="F7" s="60" t="s">
        <v>124</v>
      </c>
      <c r="G7" s="60">
        <v>2015</v>
      </c>
      <c r="H7" s="61">
        <v>0</v>
      </c>
      <c r="I7" s="61">
        <v>0</v>
      </c>
      <c r="J7" s="61">
        <v>0</v>
      </c>
    </row>
    <row r="8" spans="1:10" s="62" customFormat="1" ht="38.25" x14ac:dyDescent="0.25">
      <c r="A8" s="59">
        <v>4</v>
      </c>
      <c r="B8" s="173"/>
      <c r="C8" s="177"/>
      <c r="D8" s="60" t="s">
        <v>125</v>
      </c>
      <c r="E8" s="60" t="s">
        <v>126</v>
      </c>
      <c r="F8" s="60" t="s">
        <v>127</v>
      </c>
      <c r="G8" s="60">
        <v>2015</v>
      </c>
      <c r="H8" s="61">
        <v>0</v>
      </c>
      <c r="I8" s="61">
        <v>0</v>
      </c>
      <c r="J8" s="61">
        <v>0</v>
      </c>
    </row>
    <row r="9" spans="1:10" s="62" customFormat="1" ht="25.5" x14ac:dyDescent="0.25">
      <c r="A9" s="59">
        <v>5</v>
      </c>
      <c r="B9" s="173"/>
      <c r="C9" s="175" t="s">
        <v>128</v>
      </c>
      <c r="D9" s="60" t="s">
        <v>129</v>
      </c>
      <c r="E9" s="60" t="s">
        <v>130</v>
      </c>
      <c r="F9" s="60" t="s">
        <v>116</v>
      </c>
      <c r="G9" s="60">
        <v>2015</v>
      </c>
      <c r="H9" s="61">
        <v>0</v>
      </c>
      <c r="I9" s="61">
        <v>0</v>
      </c>
      <c r="J9" s="61">
        <v>0</v>
      </c>
    </row>
    <row r="10" spans="1:10" s="62" customFormat="1" ht="38.25" x14ac:dyDescent="0.25">
      <c r="A10" s="59">
        <v>6</v>
      </c>
      <c r="B10" s="173"/>
      <c r="C10" s="176"/>
      <c r="D10" s="60" t="s">
        <v>131</v>
      </c>
      <c r="E10" s="60" t="s">
        <v>132</v>
      </c>
      <c r="F10" s="60" t="s">
        <v>133</v>
      </c>
      <c r="G10" s="60" t="s">
        <v>121</v>
      </c>
      <c r="H10" s="61">
        <v>0</v>
      </c>
      <c r="I10" s="61">
        <v>0</v>
      </c>
      <c r="J10" s="61">
        <v>0</v>
      </c>
    </row>
    <row r="11" spans="1:10" s="62" customFormat="1" ht="38.25" x14ac:dyDescent="0.25">
      <c r="A11" s="59">
        <v>7</v>
      </c>
      <c r="B11" s="173"/>
      <c r="C11" s="176"/>
      <c r="D11" s="60" t="s">
        <v>134</v>
      </c>
      <c r="E11" s="60" t="s">
        <v>135</v>
      </c>
      <c r="F11" s="60" t="s">
        <v>116</v>
      </c>
      <c r="G11" s="60">
        <v>2015</v>
      </c>
      <c r="H11" s="61">
        <v>3.56</v>
      </c>
      <c r="I11" s="61">
        <v>7.15</v>
      </c>
      <c r="J11" s="61">
        <v>7.15</v>
      </c>
    </row>
    <row r="12" spans="1:10" s="62" customFormat="1" ht="38.25" x14ac:dyDescent="0.25">
      <c r="A12" s="59">
        <v>8</v>
      </c>
      <c r="B12" s="173"/>
      <c r="C12" s="176"/>
      <c r="D12" s="60" t="s">
        <v>136</v>
      </c>
      <c r="E12" s="60" t="s">
        <v>137</v>
      </c>
      <c r="F12" s="60" t="s">
        <v>116</v>
      </c>
      <c r="G12" s="60">
        <v>2015</v>
      </c>
      <c r="H12" s="61">
        <v>7.15</v>
      </c>
      <c r="I12" s="61">
        <v>7.15</v>
      </c>
      <c r="J12" s="61">
        <v>7.15</v>
      </c>
    </row>
    <row r="13" spans="1:10" s="62" customFormat="1" ht="25.5" x14ac:dyDescent="0.25">
      <c r="A13" s="59">
        <v>9</v>
      </c>
      <c r="B13" s="173"/>
      <c r="C13" s="177"/>
      <c r="D13" s="60" t="s">
        <v>138</v>
      </c>
      <c r="E13" s="63" t="s">
        <v>139</v>
      </c>
      <c r="F13" s="60" t="s">
        <v>140</v>
      </c>
      <c r="G13" s="60">
        <v>2015</v>
      </c>
      <c r="H13" s="61">
        <v>0</v>
      </c>
      <c r="I13" s="61">
        <v>0</v>
      </c>
      <c r="J13" s="61">
        <v>0</v>
      </c>
    </row>
    <row r="14" spans="1:10" s="62" customFormat="1" ht="38.25" x14ac:dyDescent="0.25">
      <c r="A14" s="59">
        <v>10</v>
      </c>
      <c r="B14" s="174"/>
      <c r="C14" s="64" t="s">
        <v>141</v>
      </c>
      <c r="D14" s="60" t="s">
        <v>142</v>
      </c>
      <c r="E14" s="60" t="s">
        <v>143</v>
      </c>
      <c r="F14" s="60" t="s">
        <v>144</v>
      </c>
      <c r="G14" s="60" t="s">
        <v>121</v>
      </c>
      <c r="H14" s="61">
        <v>0</v>
      </c>
      <c r="I14" s="61">
        <v>0</v>
      </c>
      <c r="J14" s="61">
        <v>0</v>
      </c>
    </row>
    <row r="15" spans="1:10" ht="105" x14ac:dyDescent="0.25">
      <c r="A15" s="24"/>
      <c r="B15" s="167" t="s">
        <v>145</v>
      </c>
      <c r="C15" s="65" t="s">
        <v>110</v>
      </c>
      <c r="D15" s="57" t="s">
        <v>111</v>
      </c>
      <c r="E15" s="57" t="s">
        <v>63</v>
      </c>
      <c r="F15" s="57" t="s">
        <v>64</v>
      </c>
      <c r="G15" s="57" t="s">
        <v>65</v>
      </c>
      <c r="H15" s="40" t="s">
        <v>52</v>
      </c>
      <c r="I15" s="40" t="s">
        <v>53</v>
      </c>
      <c r="J15" s="40" t="s">
        <v>54</v>
      </c>
    </row>
    <row r="16" spans="1:10" ht="25.5" x14ac:dyDescent="0.25">
      <c r="A16" s="24">
        <v>11</v>
      </c>
      <c r="B16" s="168"/>
      <c r="C16" s="66" t="s">
        <v>146</v>
      </c>
      <c r="D16" s="60" t="s">
        <v>147</v>
      </c>
      <c r="E16" s="60" t="s">
        <v>148</v>
      </c>
      <c r="F16" s="60" t="s">
        <v>149</v>
      </c>
      <c r="G16" s="60" t="s">
        <v>150</v>
      </c>
      <c r="H16" s="60">
        <v>1.8</v>
      </c>
      <c r="I16" s="60">
        <v>2.15</v>
      </c>
      <c r="J16" s="60">
        <v>2.5099999999999998</v>
      </c>
    </row>
    <row r="17" spans="1:10" ht="51" x14ac:dyDescent="0.25">
      <c r="A17" s="24">
        <v>12</v>
      </c>
      <c r="B17" s="168"/>
      <c r="C17" s="66" t="s">
        <v>151</v>
      </c>
      <c r="D17" s="60" t="s">
        <v>152</v>
      </c>
      <c r="E17" s="60" t="s">
        <v>153</v>
      </c>
      <c r="F17" s="60" t="s">
        <v>149</v>
      </c>
      <c r="G17" s="60" t="s">
        <v>154</v>
      </c>
      <c r="H17" s="60">
        <v>7.15</v>
      </c>
      <c r="I17" s="60">
        <v>7.15</v>
      </c>
      <c r="J17" s="60">
        <v>7.15</v>
      </c>
    </row>
    <row r="18" spans="1:10" ht="51" x14ac:dyDescent="0.25">
      <c r="A18" s="24">
        <v>13</v>
      </c>
      <c r="B18" s="168"/>
      <c r="C18" s="66" t="s">
        <v>155</v>
      </c>
      <c r="D18" s="60" t="s">
        <v>156</v>
      </c>
      <c r="E18" s="60" t="s">
        <v>157</v>
      </c>
      <c r="F18" s="60" t="s">
        <v>149</v>
      </c>
      <c r="G18" s="60" t="s">
        <v>150</v>
      </c>
      <c r="H18" s="60">
        <v>3.17</v>
      </c>
      <c r="I18" s="60">
        <v>6.34</v>
      </c>
      <c r="J18" s="60">
        <v>6.34</v>
      </c>
    </row>
    <row r="19" spans="1:10" ht="51" x14ac:dyDescent="0.25">
      <c r="A19" s="24">
        <v>14</v>
      </c>
      <c r="B19" s="169"/>
      <c r="C19" s="66" t="s">
        <v>158</v>
      </c>
      <c r="D19" s="60" t="s">
        <v>159</v>
      </c>
      <c r="E19" s="60" t="s">
        <v>160</v>
      </c>
      <c r="F19" s="60" t="s">
        <v>149</v>
      </c>
      <c r="G19" s="60" t="s">
        <v>154</v>
      </c>
      <c r="H19" s="60">
        <v>0</v>
      </c>
      <c r="I19" s="60">
        <v>0</v>
      </c>
      <c r="J19" s="60">
        <v>0</v>
      </c>
    </row>
    <row r="20" spans="1:10" ht="33.75" customHeight="1" x14ac:dyDescent="0.25">
      <c r="A20" s="24"/>
      <c r="B20" s="67"/>
      <c r="C20" s="276" t="s">
        <v>55</v>
      </c>
      <c r="D20" s="276"/>
      <c r="E20" s="276"/>
      <c r="F20" s="276"/>
      <c r="G20" s="276"/>
      <c r="H20" s="277">
        <f>SUM(H5:H19)</f>
        <v>29.260000000000005</v>
      </c>
      <c r="I20" s="277">
        <f t="shared" ref="I20:J20" si="0">SUM(I5:I19)</f>
        <v>41.41</v>
      </c>
      <c r="J20" s="277">
        <f t="shared" si="0"/>
        <v>43.929999999999993</v>
      </c>
    </row>
  </sheetData>
  <mergeCells count="8">
    <mergeCell ref="B15:B19"/>
    <mergeCell ref="C20:G20"/>
    <mergeCell ref="C1:G1"/>
    <mergeCell ref="C2:G2"/>
    <mergeCell ref="C3:G3"/>
    <mergeCell ref="B5:B14"/>
    <mergeCell ref="C5:C8"/>
    <mergeCell ref="C9:C1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opLeftCell="A55" zoomScale="60" zoomScaleNormal="60" workbookViewId="0">
      <selection activeCell="G74" sqref="G74"/>
    </sheetView>
  </sheetViews>
  <sheetFormatPr defaultRowHeight="15" x14ac:dyDescent="0.25"/>
  <cols>
    <col min="2" max="2" width="13.42578125" customWidth="1"/>
    <col min="3" max="3" width="20.5703125" style="3" customWidth="1"/>
    <col min="4" max="4" width="83.28515625" style="2" customWidth="1"/>
    <col min="5" max="5" width="34.42578125" customWidth="1"/>
    <col min="6" max="9" width="23.5703125" customWidth="1"/>
    <col min="10" max="10" width="21.7109375" customWidth="1"/>
  </cols>
  <sheetData>
    <row r="1" spans="1:11" ht="24" thickBot="1" x14ac:dyDescent="0.4">
      <c r="B1" s="8"/>
      <c r="C1" s="151" t="s">
        <v>161</v>
      </c>
      <c r="D1" s="152"/>
      <c r="E1" s="152"/>
      <c r="F1" s="153"/>
      <c r="G1" s="153"/>
      <c r="H1" s="153"/>
      <c r="I1" s="153"/>
      <c r="J1" s="154"/>
    </row>
    <row r="2" spans="1:11" s="1" customFormat="1" ht="88.5" customHeight="1" x14ac:dyDescent="0.3">
      <c r="B2" s="31" t="s">
        <v>56</v>
      </c>
      <c r="C2" s="31" t="s">
        <v>0</v>
      </c>
      <c r="D2" s="68" t="s">
        <v>1</v>
      </c>
      <c r="E2" s="69" t="s">
        <v>2</v>
      </c>
      <c r="F2" s="70" t="s">
        <v>3</v>
      </c>
      <c r="G2" s="71" t="s">
        <v>4</v>
      </c>
      <c r="H2" s="72" t="s">
        <v>52</v>
      </c>
      <c r="I2" s="72" t="s">
        <v>53</v>
      </c>
      <c r="J2" s="72" t="s">
        <v>54</v>
      </c>
    </row>
    <row r="3" spans="1:11" ht="243" customHeight="1" x14ac:dyDescent="0.25">
      <c r="A3" s="30">
        <v>1</v>
      </c>
      <c r="B3" s="178">
        <v>1</v>
      </c>
      <c r="C3" s="181" t="s">
        <v>162</v>
      </c>
      <c r="D3" s="24" t="s">
        <v>163</v>
      </c>
      <c r="E3" s="24" t="s">
        <v>164</v>
      </c>
      <c r="F3" s="24" t="s">
        <v>165</v>
      </c>
      <c r="G3" s="24" t="s">
        <v>166</v>
      </c>
      <c r="H3" s="73">
        <v>0</v>
      </c>
      <c r="I3" s="73">
        <v>0</v>
      </c>
      <c r="J3" s="73">
        <v>0</v>
      </c>
    </row>
    <row r="4" spans="1:11" ht="60" x14ac:dyDescent="0.25">
      <c r="A4" s="30">
        <v>2</v>
      </c>
      <c r="B4" s="179"/>
      <c r="C4" s="182"/>
      <c r="D4" s="74" t="s">
        <v>167</v>
      </c>
      <c r="E4" s="24" t="s">
        <v>168</v>
      </c>
      <c r="F4" s="24" t="s">
        <v>169</v>
      </c>
      <c r="G4" s="24" t="s">
        <v>170</v>
      </c>
      <c r="H4" s="73">
        <v>5.7999999999999996E-3</v>
      </c>
      <c r="I4" s="73">
        <v>5.7999999999999996E-3</v>
      </c>
      <c r="J4" s="73">
        <v>5.7999999999999996E-3</v>
      </c>
    </row>
    <row r="5" spans="1:11" ht="45" x14ac:dyDescent="0.25">
      <c r="A5" s="30">
        <v>3</v>
      </c>
      <c r="B5" s="179"/>
      <c r="C5" s="182"/>
      <c r="D5" s="74" t="s">
        <v>171</v>
      </c>
      <c r="E5" s="30" t="s">
        <v>172</v>
      </c>
      <c r="F5" s="24" t="s">
        <v>165</v>
      </c>
      <c r="G5" s="30" t="s">
        <v>173</v>
      </c>
      <c r="H5" s="73">
        <v>5.7999999999999996E-3</v>
      </c>
      <c r="I5" s="73">
        <v>5.7999999999999996E-3</v>
      </c>
      <c r="J5" s="73">
        <v>5.7999999999999996E-3</v>
      </c>
    </row>
    <row r="6" spans="1:11" ht="30" x14ac:dyDescent="0.25">
      <c r="A6" s="30">
        <v>4</v>
      </c>
      <c r="B6" s="179"/>
      <c r="C6" s="182"/>
      <c r="D6" s="74" t="s">
        <v>174</v>
      </c>
      <c r="E6" s="30" t="s">
        <v>175</v>
      </c>
      <c r="F6" s="24" t="s">
        <v>165</v>
      </c>
      <c r="G6" s="23" t="s">
        <v>176</v>
      </c>
      <c r="H6" s="73">
        <v>5.7999999999999996E-3</v>
      </c>
      <c r="I6" s="73">
        <v>5.7999999999999996E-3</v>
      </c>
      <c r="J6" s="73">
        <v>5.7999999999999996E-3</v>
      </c>
    </row>
    <row r="7" spans="1:11" ht="60" x14ac:dyDescent="0.25">
      <c r="A7" s="30">
        <v>5</v>
      </c>
      <c r="B7" s="179"/>
      <c r="C7" s="182"/>
      <c r="D7" s="74" t="s">
        <v>177</v>
      </c>
      <c r="E7" s="24" t="s">
        <v>178</v>
      </c>
      <c r="F7" s="24" t="s">
        <v>179</v>
      </c>
      <c r="G7" s="23" t="s">
        <v>180</v>
      </c>
      <c r="H7" s="75">
        <v>0</v>
      </c>
      <c r="I7" s="75">
        <v>0</v>
      </c>
      <c r="J7" s="75">
        <v>0</v>
      </c>
    </row>
    <row r="8" spans="1:11" ht="73.5" customHeight="1" x14ac:dyDescent="0.25">
      <c r="A8" s="30">
        <v>6</v>
      </c>
      <c r="B8" s="180"/>
      <c r="C8" s="183"/>
      <c r="D8" s="74" t="s">
        <v>181</v>
      </c>
      <c r="E8" s="24" t="s">
        <v>182</v>
      </c>
      <c r="F8" s="24" t="s">
        <v>165</v>
      </c>
      <c r="G8" s="24" t="s">
        <v>183</v>
      </c>
      <c r="H8" s="73">
        <v>1.7299999999999999E-2</v>
      </c>
      <c r="I8" s="73">
        <v>1.7299999999999999E-2</v>
      </c>
      <c r="J8" s="73">
        <v>1.7299999999999999E-2</v>
      </c>
      <c r="K8" t="s">
        <v>336</v>
      </c>
    </row>
    <row r="9" spans="1:11" ht="93.75" customHeight="1" x14ac:dyDescent="0.25">
      <c r="A9" s="30">
        <v>7</v>
      </c>
      <c r="B9" s="178">
        <v>2</v>
      </c>
      <c r="C9" s="184" t="s">
        <v>184</v>
      </c>
      <c r="D9" s="74" t="s">
        <v>185</v>
      </c>
      <c r="E9" s="24" t="s">
        <v>186</v>
      </c>
      <c r="F9" s="24" t="s">
        <v>165</v>
      </c>
      <c r="G9" s="24" t="s">
        <v>187</v>
      </c>
      <c r="H9" s="73">
        <v>0</v>
      </c>
      <c r="I9" s="73">
        <v>0</v>
      </c>
      <c r="J9" s="73">
        <v>0</v>
      </c>
    </row>
    <row r="10" spans="1:11" ht="75.75" customHeight="1" x14ac:dyDescent="0.25">
      <c r="A10" s="30">
        <v>8</v>
      </c>
      <c r="B10" s="179"/>
      <c r="C10" s="185"/>
      <c r="D10" s="74" t="s">
        <v>188</v>
      </c>
      <c r="E10" s="24" t="s">
        <v>189</v>
      </c>
      <c r="F10" s="24" t="s">
        <v>165</v>
      </c>
      <c r="G10" s="24" t="s">
        <v>190</v>
      </c>
      <c r="H10" s="73">
        <v>1.7299999999999999E-2</v>
      </c>
      <c r="I10" s="73">
        <v>1.7299999999999999E-2</v>
      </c>
      <c r="J10" s="73">
        <v>1.7299999999999999E-2</v>
      </c>
    </row>
    <row r="11" spans="1:11" ht="60" x14ac:dyDescent="0.25">
      <c r="A11" s="30">
        <v>9</v>
      </c>
      <c r="B11" s="179"/>
      <c r="C11" s="185"/>
      <c r="D11" s="74" t="s">
        <v>191</v>
      </c>
      <c r="E11" s="24" t="s">
        <v>192</v>
      </c>
      <c r="F11" s="24" t="s">
        <v>165</v>
      </c>
      <c r="G11" s="24" t="s">
        <v>187</v>
      </c>
      <c r="H11" s="73">
        <v>1.7299999999999999E-2</v>
      </c>
      <c r="I11" s="73">
        <v>1.7299999999999999E-2</v>
      </c>
      <c r="J11" s="73">
        <v>1.7299999999999999E-2</v>
      </c>
    </row>
    <row r="12" spans="1:11" ht="78.75" customHeight="1" x14ac:dyDescent="0.25">
      <c r="A12" s="30">
        <v>10</v>
      </c>
      <c r="B12" s="179"/>
      <c r="C12" s="185"/>
      <c r="D12" s="74" t="s">
        <v>193</v>
      </c>
      <c r="E12" s="24" t="s">
        <v>194</v>
      </c>
      <c r="F12" s="24" t="s">
        <v>165</v>
      </c>
      <c r="G12" s="24" t="s">
        <v>195</v>
      </c>
      <c r="H12" s="73">
        <v>0</v>
      </c>
      <c r="I12" s="73">
        <v>1.7299999999999999E-2</v>
      </c>
      <c r="J12" s="73">
        <v>1.7299999999999999E-2</v>
      </c>
      <c r="K12" s="73"/>
    </row>
    <row r="13" spans="1:11" ht="37.5" customHeight="1" x14ac:dyDescent="0.25">
      <c r="A13" s="30">
        <v>11</v>
      </c>
      <c r="B13" s="179"/>
      <c r="C13" s="185"/>
      <c r="D13" s="74" t="s">
        <v>196</v>
      </c>
      <c r="E13" s="24" t="s">
        <v>197</v>
      </c>
      <c r="F13" s="24" t="s">
        <v>165</v>
      </c>
      <c r="G13" s="24" t="s">
        <v>198</v>
      </c>
      <c r="H13" s="73">
        <v>1.7299999999999999E-2</v>
      </c>
      <c r="I13" s="73">
        <v>1.7299999999999999E-2</v>
      </c>
      <c r="J13" s="73">
        <v>1.7299999999999999E-2</v>
      </c>
    </row>
    <row r="14" spans="1:11" ht="47.25" customHeight="1" x14ac:dyDescent="0.25">
      <c r="A14" s="30">
        <v>12</v>
      </c>
      <c r="B14" s="179"/>
      <c r="C14" s="185"/>
      <c r="D14" s="74" t="s">
        <v>199</v>
      </c>
      <c r="E14" s="24" t="s">
        <v>200</v>
      </c>
      <c r="F14" s="24" t="s">
        <v>201</v>
      </c>
      <c r="G14" s="24" t="s">
        <v>202</v>
      </c>
      <c r="H14" s="73">
        <v>0</v>
      </c>
      <c r="I14" s="73">
        <v>1.7299999999999999E-2</v>
      </c>
      <c r="J14" s="73">
        <v>1.7299999999999999E-2</v>
      </c>
      <c r="K14" s="73"/>
    </row>
    <row r="15" spans="1:11" ht="73.5" customHeight="1" x14ac:dyDescent="0.25">
      <c r="A15" s="30">
        <v>13</v>
      </c>
      <c r="B15" s="178">
        <v>3</v>
      </c>
      <c r="C15" s="181" t="s">
        <v>203</v>
      </c>
      <c r="D15" s="74" t="s">
        <v>204</v>
      </c>
      <c r="E15" s="24" t="s">
        <v>205</v>
      </c>
      <c r="F15" s="24" t="s">
        <v>165</v>
      </c>
      <c r="G15" s="24" t="s">
        <v>206</v>
      </c>
      <c r="H15" s="75">
        <v>0</v>
      </c>
      <c r="I15" s="75">
        <v>0</v>
      </c>
      <c r="J15" s="75">
        <v>0</v>
      </c>
    </row>
    <row r="16" spans="1:11" ht="73.5" customHeight="1" x14ac:dyDescent="0.25">
      <c r="A16" s="30">
        <v>14</v>
      </c>
      <c r="B16" s="179"/>
      <c r="C16" s="182"/>
      <c r="D16" s="74" t="s">
        <v>207</v>
      </c>
      <c r="E16" s="24" t="s">
        <v>208</v>
      </c>
      <c r="F16" s="24" t="s">
        <v>165</v>
      </c>
      <c r="G16" s="24" t="s">
        <v>209</v>
      </c>
      <c r="H16" s="73">
        <v>1.7299999999999999E-2</v>
      </c>
      <c r="I16" s="73">
        <v>1.7299999999999999E-2</v>
      </c>
      <c r="J16" s="73">
        <v>1.7299999999999999E-2</v>
      </c>
    </row>
    <row r="17" spans="1:11" ht="73.5" customHeight="1" x14ac:dyDescent="0.25">
      <c r="A17" s="30">
        <v>15</v>
      </c>
      <c r="B17" s="179"/>
      <c r="C17" s="182"/>
      <c r="D17" s="74" t="s">
        <v>210</v>
      </c>
      <c r="E17" s="24" t="s">
        <v>211</v>
      </c>
      <c r="F17" s="24" t="s">
        <v>165</v>
      </c>
      <c r="G17" s="76" t="s">
        <v>212</v>
      </c>
      <c r="H17" s="73">
        <v>1.7299999999999999E-2</v>
      </c>
      <c r="I17" s="73">
        <v>1.7299999999999999E-2</v>
      </c>
      <c r="J17" s="73">
        <v>1.7299999999999999E-2</v>
      </c>
    </row>
    <row r="18" spans="1:11" ht="73.5" customHeight="1" x14ac:dyDescent="0.25">
      <c r="A18" s="30">
        <v>16</v>
      </c>
      <c r="B18" s="179"/>
      <c r="C18" s="182"/>
      <c r="D18" s="74" t="s">
        <v>213</v>
      </c>
      <c r="E18" s="24" t="s">
        <v>214</v>
      </c>
      <c r="F18" s="24" t="s">
        <v>165</v>
      </c>
      <c r="G18" s="24" t="s">
        <v>215</v>
      </c>
      <c r="H18" s="73">
        <v>1.7299999999999999E-2</v>
      </c>
      <c r="I18" s="73">
        <v>1.7299999999999999E-2</v>
      </c>
      <c r="J18" s="73">
        <v>1.7299999999999999E-2</v>
      </c>
    </row>
    <row r="19" spans="1:11" ht="73.5" customHeight="1" x14ac:dyDescent="0.25">
      <c r="A19" s="30">
        <v>17</v>
      </c>
      <c r="B19" s="179"/>
      <c r="C19" s="182"/>
      <c r="D19" s="74" t="s">
        <v>216</v>
      </c>
      <c r="E19" s="24" t="s">
        <v>217</v>
      </c>
      <c r="F19" s="24" t="s">
        <v>165</v>
      </c>
      <c r="G19" s="77" t="s">
        <v>218</v>
      </c>
      <c r="H19" s="73">
        <v>1.7299999999999999E-2</v>
      </c>
      <c r="I19" s="73">
        <v>1.7299999999999999E-2</v>
      </c>
      <c r="J19" s="73">
        <v>1.7299999999999999E-2</v>
      </c>
    </row>
    <row r="20" spans="1:11" ht="73.5" customHeight="1" x14ac:dyDescent="0.25">
      <c r="A20" s="30">
        <v>18</v>
      </c>
      <c r="B20" s="179"/>
      <c r="C20" s="182"/>
      <c r="D20" s="74" t="s">
        <v>219</v>
      </c>
      <c r="E20" s="24" t="s">
        <v>220</v>
      </c>
      <c r="F20" s="24" t="s">
        <v>165</v>
      </c>
      <c r="G20" s="24" t="s">
        <v>221</v>
      </c>
      <c r="H20" s="73">
        <v>1.7299999999999999E-2</v>
      </c>
      <c r="I20" s="73">
        <v>1.7299999999999999E-2</v>
      </c>
      <c r="J20" s="73">
        <v>1.7299999999999999E-2</v>
      </c>
    </row>
    <row r="21" spans="1:11" ht="73.5" customHeight="1" x14ac:dyDescent="0.25">
      <c r="A21" s="30">
        <v>19</v>
      </c>
      <c r="B21" s="179"/>
      <c r="C21" s="182"/>
      <c r="D21" s="74" t="s">
        <v>222</v>
      </c>
      <c r="E21" s="24" t="s">
        <v>223</v>
      </c>
      <c r="F21" s="24" t="s">
        <v>165</v>
      </c>
      <c r="G21" s="24" t="s">
        <v>224</v>
      </c>
      <c r="H21" s="73">
        <v>1.7299999999999999E-2</v>
      </c>
      <c r="I21" s="73">
        <v>1.7299999999999999E-2</v>
      </c>
      <c r="J21" s="73">
        <v>1.7299999999999999E-2</v>
      </c>
    </row>
    <row r="22" spans="1:11" ht="73.5" customHeight="1" x14ac:dyDescent="0.25">
      <c r="A22" s="30">
        <v>20</v>
      </c>
      <c r="B22" s="179"/>
      <c r="C22" s="182"/>
      <c r="D22" s="74" t="s">
        <v>225</v>
      </c>
      <c r="E22" s="24" t="s">
        <v>226</v>
      </c>
      <c r="F22" s="24" t="s">
        <v>165</v>
      </c>
      <c r="G22" s="24" t="s">
        <v>227</v>
      </c>
      <c r="H22" s="73">
        <v>1.7299999999999999E-2</v>
      </c>
      <c r="I22" s="73">
        <v>1.7299999999999999E-2</v>
      </c>
      <c r="J22" s="73">
        <v>1.7299999999999999E-2</v>
      </c>
    </row>
    <row r="23" spans="1:11" ht="73.5" customHeight="1" x14ac:dyDescent="0.25">
      <c r="A23" s="30">
        <v>21</v>
      </c>
      <c r="B23" s="179"/>
      <c r="C23" s="182"/>
      <c r="D23" s="74" t="s">
        <v>228</v>
      </c>
      <c r="E23" s="24" t="s">
        <v>175</v>
      </c>
      <c r="F23" s="24" t="s">
        <v>165</v>
      </c>
      <c r="G23" s="78" t="s">
        <v>229</v>
      </c>
      <c r="H23" s="73">
        <v>1.7299999999999999E-2</v>
      </c>
      <c r="I23" s="73">
        <v>1.7299999999999999E-2</v>
      </c>
      <c r="J23" s="73">
        <v>1.7299999999999999E-2</v>
      </c>
    </row>
    <row r="24" spans="1:11" ht="73.5" customHeight="1" x14ac:dyDescent="0.25">
      <c r="A24" s="30">
        <v>22</v>
      </c>
      <c r="B24" s="179"/>
      <c r="C24" s="182"/>
      <c r="D24" s="74" t="s">
        <v>230</v>
      </c>
      <c r="E24" s="24" t="s">
        <v>231</v>
      </c>
      <c r="F24" s="24" t="s">
        <v>232</v>
      </c>
      <c r="G24" s="78" t="s">
        <v>233</v>
      </c>
      <c r="H24" s="75">
        <v>0</v>
      </c>
      <c r="I24" s="75">
        <v>0</v>
      </c>
      <c r="J24" s="75">
        <v>0</v>
      </c>
    </row>
    <row r="25" spans="1:11" ht="73.5" customHeight="1" x14ac:dyDescent="0.25">
      <c r="A25" s="30">
        <v>23</v>
      </c>
      <c r="B25" s="179"/>
      <c r="C25" s="182"/>
      <c r="D25" s="74" t="s">
        <v>234</v>
      </c>
      <c r="E25" s="24" t="s">
        <v>231</v>
      </c>
      <c r="F25" s="24" t="s">
        <v>232</v>
      </c>
      <c r="G25" s="78" t="s">
        <v>235</v>
      </c>
      <c r="H25" s="75">
        <v>0</v>
      </c>
      <c r="I25" s="75">
        <v>0</v>
      </c>
      <c r="J25" s="75">
        <v>0</v>
      </c>
    </row>
    <row r="26" spans="1:11" ht="73.5" customHeight="1" x14ac:dyDescent="0.25">
      <c r="A26" s="30">
        <v>24</v>
      </c>
      <c r="B26" s="179"/>
      <c r="C26" s="182"/>
      <c r="D26" s="74" t="s">
        <v>236</v>
      </c>
      <c r="E26" s="24" t="s">
        <v>231</v>
      </c>
      <c r="F26" s="24" t="s">
        <v>232</v>
      </c>
      <c r="G26" s="78" t="s">
        <v>237</v>
      </c>
      <c r="H26" s="75">
        <v>0</v>
      </c>
      <c r="I26" s="75">
        <v>0</v>
      </c>
      <c r="J26" s="75">
        <v>0</v>
      </c>
    </row>
    <row r="27" spans="1:11" ht="73.5" customHeight="1" x14ac:dyDescent="0.25">
      <c r="A27" s="30">
        <v>25</v>
      </c>
      <c r="B27" s="178">
        <v>4</v>
      </c>
      <c r="C27" s="181" t="s">
        <v>238</v>
      </c>
      <c r="D27" s="74" t="s">
        <v>239</v>
      </c>
      <c r="E27" s="52" t="s">
        <v>240</v>
      </c>
      <c r="F27" s="24" t="s">
        <v>165</v>
      </c>
      <c r="G27" s="78" t="s">
        <v>241</v>
      </c>
      <c r="H27" s="73">
        <v>1.7299999999999999E-2</v>
      </c>
      <c r="I27" s="73">
        <v>1.7299999999999999E-2</v>
      </c>
      <c r="J27" s="73">
        <v>1.7299999999999999E-2</v>
      </c>
    </row>
    <row r="28" spans="1:11" ht="73.5" customHeight="1" x14ac:dyDescent="0.25">
      <c r="A28" s="30">
        <v>26</v>
      </c>
      <c r="B28" s="179"/>
      <c r="C28" s="182"/>
      <c r="D28" s="74" t="s">
        <v>242</v>
      </c>
      <c r="E28" s="24" t="s">
        <v>243</v>
      </c>
      <c r="F28" s="24" t="s">
        <v>165</v>
      </c>
      <c r="G28" s="78" t="s">
        <v>244</v>
      </c>
      <c r="H28" s="75">
        <v>0</v>
      </c>
      <c r="I28" s="75">
        <v>0</v>
      </c>
      <c r="J28" s="75">
        <v>0</v>
      </c>
    </row>
    <row r="29" spans="1:11" ht="73.5" customHeight="1" x14ac:dyDescent="0.25">
      <c r="A29" s="30">
        <v>27</v>
      </c>
      <c r="B29" s="179"/>
      <c r="C29" s="182"/>
      <c r="D29" s="74" t="s">
        <v>245</v>
      </c>
      <c r="E29" s="24" t="s">
        <v>246</v>
      </c>
      <c r="F29" s="24" t="s">
        <v>165</v>
      </c>
      <c r="G29" s="78" t="s">
        <v>247</v>
      </c>
      <c r="H29" s="73">
        <v>5.7999999999999996E-3</v>
      </c>
      <c r="I29" s="73">
        <v>5.7999999999999996E-3</v>
      </c>
      <c r="J29" s="73">
        <v>5.7999999999999996E-3</v>
      </c>
      <c r="K29" t="s">
        <v>248</v>
      </c>
    </row>
    <row r="30" spans="1:11" ht="73.5" customHeight="1" x14ac:dyDescent="0.25">
      <c r="A30" s="30">
        <v>28</v>
      </c>
      <c r="B30" s="179"/>
      <c r="C30" s="182"/>
      <c r="D30" s="74" t="s">
        <v>249</v>
      </c>
      <c r="E30" s="24" t="s">
        <v>250</v>
      </c>
      <c r="F30" s="24" t="s">
        <v>165</v>
      </c>
      <c r="G30" s="78" t="s">
        <v>251</v>
      </c>
      <c r="H30" s="75">
        <v>0</v>
      </c>
      <c r="I30" s="73">
        <v>5.7999999999999996E-3</v>
      </c>
      <c r="J30" s="73">
        <v>5.7999999999999996E-3</v>
      </c>
    </row>
    <row r="31" spans="1:11" ht="73.5" customHeight="1" x14ac:dyDescent="0.25">
      <c r="A31" s="30">
        <v>29</v>
      </c>
      <c r="B31" s="179"/>
      <c r="C31" s="182"/>
      <c r="D31" s="74" t="s">
        <v>252</v>
      </c>
      <c r="E31" s="24" t="s">
        <v>253</v>
      </c>
      <c r="F31" s="24" t="s">
        <v>165</v>
      </c>
      <c r="G31" s="78" t="s">
        <v>254</v>
      </c>
      <c r="H31" s="73">
        <v>1.7299999999999999E-2</v>
      </c>
      <c r="I31" s="73">
        <v>1.7299999999999999E-2</v>
      </c>
      <c r="J31" s="73">
        <v>1.7299999999999999E-2</v>
      </c>
    </row>
    <row r="32" spans="1:11" ht="73.5" customHeight="1" x14ac:dyDescent="0.25">
      <c r="A32" s="30">
        <v>30</v>
      </c>
      <c r="B32" s="179"/>
      <c r="C32" s="182"/>
      <c r="D32" s="74" t="s">
        <v>255</v>
      </c>
      <c r="E32" s="24" t="s">
        <v>256</v>
      </c>
      <c r="F32" s="24" t="s">
        <v>165</v>
      </c>
      <c r="G32" s="78" t="s">
        <v>257</v>
      </c>
      <c r="H32" s="73">
        <v>1.7299999999999999E-2</v>
      </c>
      <c r="I32" s="73">
        <v>1.7299999999999999E-2</v>
      </c>
      <c r="J32" s="73">
        <v>1.7299999999999999E-2</v>
      </c>
    </row>
    <row r="33" spans="1:11" ht="73.5" customHeight="1" x14ac:dyDescent="0.25">
      <c r="A33" s="30">
        <v>31</v>
      </c>
      <c r="B33" s="179"/>
      <c r="C33" s="182"/>
      <c r="D33" s="74" t="s">
        <v>258</v>
      </c>
      <c r="E33" s="24" t="s">
        <v>223</v>
      </c>
      <c r="F33" s="24" t="s">
        <v>165</v>
      </c>
      <c r="G33" s="79">
        <v>42109.041666666664</v>
      </c>
      <c r="H33" s="73">
        <v>1.7299999999999999E-2</v>
      </c>
      <c r="I33" s="73">
        <v>1.7299999999999999E-2</v>
      </c>
      <c r="J33" s="73">
        <v>1.7299999999999999E-2</v>
      </c>
    </row>
    <row r="34" spans="1:11" ht="73.5" customHeight="1" x14ac:dyDescent="0.25">
      <c r="A34" s="30">
        <v>32</v>
      </c>
      <c r="B34" s="179"/>
      <c r="C34" s="182"/>
      <c r="D34" s="74" t="s">
        <v>259</v>
      </c>
      <c r="E34" s="24" t="s">
        <v>260</v>
      </c>
      <c r="F34" s="24" t="s">
        <v>165</v>
      </c>
      <c r="G34" s="78" t="s">
        <v>261</v>
      </c>
      <c r="H34" s="73">
        <v>1.7299999999999999E-2</v>
      </c>
      <c r="I34" s="73">
        <v>1.7299999999999999E-2</v>
      </c>
      <c r="J34" s="73">
        <v>1.7299999999999999E-2</v>
      </c>
    </row>
    <row r="35" spans="1:11" ht="73.5" customHeight="1" x14ac:dyDescent="0.25">
      <c r="A35" s="30">
        <v>33</v>
      </c>
      <c r="B35" s="179"/>
      <c r="C35" s="182"/>
      <c r="D35" s="74" t="s">
        <v>262</v>
      </c>
      <c r="E35" s="24" t="s">
        <v>263</v>
      </c>
      <c r="F35" s="24" t="s">
        <v>165</v>
      </c>
      <c r="G35" s="79">
        <v>42109.083333333336</v>
      </c>
      <c r="H35" s="75">
        <v>0</v>
      </c>
      <c r="I35" s="75">
        <v>0</v>
      </c>
      <c r="J35" s="75">
        <v>0</v>
      </c>
    </row>
    <row r="36" spans="1:11" ht="73.5" customHeight="1" x14ac:dyDescent="0.25">
      <c r="A36" s="30">
        <v>34</v>
      </c>
      <c r="B36" s="179"/>
      <c r="C36" s="182"/>
      <c r="D36" s="74" t="s">
        <v>264</v>
      </c>
      <c r="E36" s="24" t="s">
        <v>265</v>
      </c>
      <c r="F36" s="52" t="s">
        <v>266</v>
      </c>
      <c r="G36" s="78" t="s">
        <v>267</v>
      </c>
      <c r="H36" s="75">
        <v>0</v>
      </c>
      <c r="I36" s="75">
        <v>0</v>
      </c>
      <c r="J36" s="75">
        <v>0</v>
      </c>
    </row>
    <row r="37" spans="1:11" ht="73.5" customHeight="1" x14ac:dyDescent="0.25">
      <c r="A37" s="30">
        <v>35</v>
      </c>
      <c r="B37" s="179"/>
      <c r="C37" s="182"/>
      <c r="D37" s="74" t="s">
        <v>268</v>
      </c>
      <c r="E37" s="24" t="s">
        <v>246</v>
      </c>
      <c r="F37" s="24" t="s">
        <v>165</v>
      </c>
      <c r="G37" s="78" t="s">
        <v>269</v>
      </c>
      <c r="H37" s="75">
        <v>0</v>
      </c>
      <c r="I37" s="75">
        <v>0</v>
      </c>
      <c r="J37" s="75">
        <v>0</v>
      </c>
    </row>
    <row r="38" spans="1:11" ht="73.5" customHeight="1" x14ac:dyDescent="0.25">
      <c r="A38" s="30">
        <v>36</v>
      </c>
      <c r="B38" s="179"/>
      <c r="C38" s="182"/>
      <c r="D38" s="74" t="s">
        <v>270</v>
      </c>
      <c r="E38" s="24" t="s">
        <v>265</v>
      </c>
      <c r="F38" s="24" t="s">
        <v>266</v>
      </c>
      <c r="G38" s="78" t="s">
        <v>271</v>
      </c>
      <c r="H38" s="75">
        <v>0</v>
      </c>
      <c r="I38" s="75">
        <v>0</v>
      </c>
      <c r="J38" s="75">
        <v>0</v>
      </c>
    </row>
    <row r="39" spans="1:11" ht="73.5" customHeight="1" x14ac:dyDescent="0.25">
      <c r="A39" s="30">
        <v>37</v>
      </c>
      <c r="B39" s="179"/>
      <c r="C39" s="182"/>
      <c r="D39" s="74" t="s">
        <v>272</v>
      </c>
      <c r="E39" s="24" t="s">
        <v>273</v>
      </c>
      <c r="F39" s="24" t="s">
        <v>274</v>
      </c>
      <c r="G39" s="78" t="s">
        <v>275</v>
      </c>
      <c r="H39" s="75">
        <v>0</v>
      </c>
      <c r="I39" s="73">
        <v>5.7999999999999996E-3</v>
      </c>
      <c r="J39" s="75">
        <v>5.7999999999999996E-3</v>
      </c>
    </row>
    <row r="40" spans="1:11" ht="73.5" customHeight="1" x14ac:dyDescent="0.25">
      <c r="A40" s="30">
        <v>38</v>
      </c>
      <c r="B40" s="179">
        <v>5</v>
      </c>
      <c r="C40" s="181" t="s">
        <v>276</v>
      </c>
      <c r="D40" s="74" t="s">
        <v>277</v>
      </c>
      <c r="E40" s="78" t="s">
        <v>278</v>
      </c>
      <c r="F40" s="24" t="s">
        <v>165</v>
      </c>
      <c r="G40" s="52" t="s">
        <v>279</v>
      </c>
      <c r="H40" s="73">
        <v>1.7299999999999999E-2</v>
      </c>
      <c r="I40" s="73">
        <v>1.7299999999999999E-2</v>
      </c>
      <c r="J40" s="73">
        <v>1.7299999999999999E-2</v>
      </c>
      <c r="K40" t="s">
        <v>280</v>
      </c>
    </row>
    <row r="41" spans="1:11" ht="73.5" customHeight="1" x14ac:dyDescent="0.25">
      <c r="A41" s="30">
        <v>39</v>
      </c>
      <c r="B41" s="179"/>
      <c r="C41" s="182"/>
      <c r="D41" s="74" t="s">
        <v>281</v>
      </c>
      <c r="E41" s="78" t="s">
        <v>282</v>
      </c>
      <c r="F41" s="24" t="s">
        <v>165</v>
      </c>
      <c r="G41" s="78" t="s">
        <v>279</v>
      </c>
      <c r="H41" s="73">
        <v>1.7299999999999999E-2</v>
      </c>
      <c r="I41" s="73">
        <v>1.7299999999999999E-2</v>
      </c>
      <c r="J41" s="73">
        <v>1.7299999999999999E-2</v>
      </c>
      <c r="K41" t="s">
        <v>280</v>
      </c>
    </row>
    <row r="42" spans="1:11" ht="73.5" customHeight="1" x14ac:dyDescent="0.25">
      <c r="A42" s="30">
        <v>40</v>
      </c>
      <c r="B42" s="179"/>
      <c r="C42" s="182"/>
      <c r="D42" s="74" t="s">
        <v>283</v>
      </c>
      <c r="E42" s="78" t="s">
        <v>284</v>
      </c>
      <c r="F42" s="24" t="s">
        <v>165</v>
      </c>
      <c r="G42" s="78" t="s">
        <v>285</v>
      </c>
      <c r="H42" s="75">
        <v>0</v>
      </c>
      <c r="I42" s="75">
        <v>0</v>
      </c>
      <c r="J42" s="73">
        <v>5.7999999999999996E-3</v>
      </c>
    </row>
    <row r="43" spans="1:11" ht="73.5" customHeight="1" x14ac:dyDescent="0.25">
      <c r="A43" s="30">
        <v>41</v>
      </c>
      <c r="B43" s="179"/>
      <c r="C43" s="182"/>
      <c r="D43" s="74" t="s">
        <v>286</v>
      </c>
      <c r="E43" s="78" t="s">
        <v>287</v>
      </c>
      <c r="F43" s="24" t="s">
        <v>165</v>
      </c>
      <c r="G43" s="78" t="s">
        <v>288</v>
      </c>
      <c r="H43" s="75">
        <v>0</v>
      </c>
      <c r="I43" s="75">
        <v>0</v>
      </c>
      <c r="J43" s="75">
        <v>0</v>
      </c>
    </row>
    <row r="44" spans="1:11" ht="73.5" customHeight="1" x14ac:dyDescent="0.25">
      <c r="A44" s="30">
        <v>42</v>
      </c>
      <c r="B44" s="179"/>
      <c r="C44" s="182"/>
      <c r="D44" s="74" t="s">
        <v>289</v>
      </c>
      <c r="E44" s="78" t="s">
        <v>290</v>
      </c>
      <c r="F44" s="24" t="s">
        <v>165</v>
      </c>
      <c r="G44" s="78" t="s">
        <v>291</v>
      </c>
      <c r="H44" s="75">
        <v>0</v>
      </c>
      <c r="I44" s="75">
        <v>0</v>
      </c>
      <c r="J44" s="75">
        <v>0</v>
      </c>
    </row>
    <row r="45" spans="1:11" ht="73.5" customHeight="1" x14ac:dyDescent="0.25">
      <c r="A45" s="30">
        <v>43</v>
      </c>
      <c r="B45" s="179"/>
      <c r="C45" s="182"/>
      <c r="D45" s="74" t="s">
        <v>292</v>
      </c>
      <c r="E45" s="78" t="s">
        <v>293</v>
      </c>
      <c r="F45" s="52" t="s">
        <v>294</v>
      </c>
      <c r="G45" s="78" t="s">
        <v>295</v>
      </c>
      <c r="H45" s="75">
        <v>0</v>
      </c>
      <c r="I45" s="75">
        <v>0</v>
      </c>
      <c r="J45" s="73">
        <v>5.7999999999999996E-3</v>
      </c>
    </row>
    <row r="46" spans="1:11" ht="73.5" customHeight="1" x14ac:dyDescent="0.25">
      <c r="A46" s="30">
        <v>44</v>
      </c>
      <c r="B46" s="179"/>
      <c r="C46" s="182"/>
      <c r="D46" s="74" t="s">
        <v>296</v>
      </c>
      <c r="E46" s="78" t="s">
        <v>297</v>
      </c>
      <c r="F46" s="24" t="s">
        <v>165</v>
      </c>
      <c r="G46" s="78" t="s">
        <v>291</v>
      </c>
      <c r="H46" s="73">
        <v>1.7299999999999999E-2</v>
      </c>
      <c r="I46" s="73">
        <v>1.7299999999999999E-2</v>
      </c>
      <c r="J46" s="73">
        <v>1.7299999999999999E-2</v>
      </c>
      <c r="K46" t="s">
        <v>298</v>
      </c>
    </row>
    <row r="47" spans="1:11" ht="73.5" customHeight="1" x14ac:dyDescent="0.25">
      <c r="A47" s="30">
        <v>45</v>
      </c>
      <c r="B47" s="179"/>
      <c r="C47" s="182"/>
      <c r="D47" s="74" t="s">
        <v>299</v>
      </c>
      <c r="E47" s="78" t="s">
        <v>300</v>
      </c>
      <c r="F47" s="24" t="s">
        <v>165</v>
      </c>
      <c r="G47" s="78" t="s">
        <v>291</v>
      </c>
      <c r="H47" s="73">
        <v>1.7299999999999999E-2</v>
      </c>
      <c r="I47" s="73">
        <v>1.7299999999999999E-2</v>
      </c>
      <c r="J47" s="73">
        <v>1.7299999999999999E-2</v>
      </c>
      <c r="K47" t="s">
        <v>280</v>
      </c>
    </row>
    <row r="48" spans="1:11" ht="114.75" customHeight="1" x14ac:dyDescent="0.25">
      <c r="A48" s="30">
        <v>46</v>
      </c>
      <c r="B48" s="179"/>
      <c r="C48" s="182"/>
      <c r="D48" s="74" t="s">
        <v>301</v>
      </c>
      <c r="E48" s="78" t="s">
        <v>302</v>
      </c>
      <c r="F48" s="24" t="s">
        <v>165</v>
      </c>
      <c r="G48" s="78" t="s">
        <v>271</v>
      </c>
      <c r="H48" s="75">
        <v>0</v>
      </c>
      <c r="I48" s="75">
        <v>0</v>
      </c>
      <c r="J48" s="75">
        <v>0</v>
      </c>
    </row>
    <row r="49" spans="1:11" ht="79.5" customHeight="1" x14ac:dyDescent="0.25">
      <c r="A49" s="30">
        <v>47</v>
      </c>
      <c r="B49" s="179"/>
      <c r="C49" s="182"/>
      <c r="D49" s="74" t="s">
        <v>303</v>
      </c>
      <c r="E49" s="78" t="s">
        <v>304</v>
      </c>
      <c r="F49" s="24" t="s">
        <v>165</v>
      </c>
      <c r="G49" s="78" t="s">
        <v>305</v>
      </c>
      <c r="H49" s="73">
        <v>5.7999999999999996E-3</v>
      </c>
      <c r="I49" s="73">
        <v>5.7999999999999996E-3</v>
      </c>
      <c r="J49" s="73">
        <v>5.7999999999999996E-3</v>
      </c>
    </row>
    <row r="50" spans="1:11" ht="86.25" customHeight="1" x14ac:dyDescent="0.25">
      <c r="A50" s="30">
        <v>48</v>
      </c>
      <c r="B50" s="179"/>
      <c r="C50" s="182"/>
      <c r="D50" s="74" t="s">
        <v>306</v>
      </c>
      <c r="E50" s="78" t="s">
        <v>307</v>
      </c>
      <c r="F50" s="24" t="s">
        <v>165</v>
      </c>
      <c r="G50" s="78" t="s">
        <v>308</v>
      </c>
      <c r="H50" s="73">
        <v>5.7999999999999996E-3</v>
      </c>
      <c r="I50" s="73">
        <v>5.7999999999999996E-3</v>
      </c>
      <c r="J50" s="73">
        <v>5.7999999999999996E-3</v>
      </c>
    </row>
    <row r="51" spans="1:11" ht="73.5" customHeight="1" x14ac:dyDescent="0.25">
      <c r="A51" s="30">
        <v>49</v>
      </c>
      <c r="B51" s="179"/>
      <c r="C51" s="182"/>
      <c r="D51" s="74" t="s">
        <v>309</v>
      </c>
      <c r="E51" s="78" t="s">
        <v>310</v>
      </c>
      <c r="F51" s="24" t="s">
        <v>165</v>
      </c>
      <c r="G51" s="78" t="s">
        <v>308</v>
      </c>
      <c r="H51" s="73">
        <v>5.7999999999999996E-3</v>
      </c>
      <c r="I51" s="73">
        <v>5.7999999999999996E-3</v>
      </c>
      <c r="J51" s="73">
        <v>5.7999999999999996E-3</v>
      </c>
    </row>
    <row r="52" spans="1:11" ht="73.5" customHeight="1" x14ac:dyDescent="0.25">
      <c r="A52" s="30">
        <v>50</v>
      </c>
      <c r="B52" s="179"/>
      <c r="C52" s="182"/>
      <c r="D52" s="74" t="s">
        <v>311</v>
      </c>
      <c r="E52" s="78" t="s">
        <v>312</v>
      </c>
      <c r="F52" s="24" t="s">
        <v>165</v>
      </c>
      <c r="G52" s="78" t="s">
        <v>305</v>
      </c>
      <c r="H52" s="73">
        <v>5.7999999999999996E-3</v>
      </c>
      <c r="I52" s="73">
        <v>5.7999999999999996E-3</v>
      </c>
      <c r="J52" s="73">
        <v>5.7999999999999996E-3</v>
      </c>
    </row>
    <row r="53" spans="1:11" ht="73.5" customHeight="1" x14ac:dyDescent="0.25">
      <c r="A53" s="30">
        <v>51</v>
      </c>
      <c r="B53" s="179"/>
      <c r="C53" s="182"/>
      <c r="D53" s="74" t="s">
        <v>313</v>
      </c>
      <c r="E53" s="78" t="s">
        <v>314</v>
      </c>
      <c r="F53" s="24" t="s">
        <v>165</v>
      </c>
      <c r="G53" s="78" t="s">
        <v>315</v>
      </c>
      <c r="H53" s="73">
        <v>5.7999999999999996E-3</v>
      </c>
      <c r="I53" s="73">
        <v>5.7999999999999996E-3</v>
      </c>
      <c r="J53" s="73">
        <v>5.7999999999999996E-3</v>
      </c>
    </row>
    <row r="54" spans="1:11" ht="48" customHeight="1" x14ac:dyDescent="0.25">
      <c r="A54" s="30">
        <v>52</v>
      </c>
      <c r="B54" s="178">
        <v>6</v>
      </c>
      <c r="C54" s="181" t="s">
        <v>316</v>
      </c>
      <c r="D54" s="74" t="s">
        <v>317</v>
      </c>
      <c r="E54" s="24" t="s">
        <v>318</v>
      </c>
      <c r="F54" s="24" t="s">
        <v>165</v>
      </c>
      <c r="G54" s="24" t="s">
        <v>319</v>
      </c>
      <c r="H54" s="73">
        <v>1.7299999999999999E-2</v>
      </c>
      <c r="I54" s="73">
        <v>1.7299999999999999E-2</v>
      </c>
      <c r="J54" s="73">
        <v>1.7299999999999999E-2</v>
      </c>
    </row>
    <row r="55" spans="1:11" ht="45" x14ac:dyDescent="0.25">
      <c r="A55" s="30">
        <v>53</v>
      </c>
      <c r="B55" s="179"/>
      <c r="C55" s="182"/>
      <c r="D55" s="74" t="s">
        <v>320</v>
      </c>
      <c r="E55" s="24" t="s">
        <v>321</v>
      </c>
      <c r="F55" s="24" t="s">
        <v>165</v>
      </c>
      <c r="G55" s="24" t="s">
        <v>322</v>
      </c>
      <c r="H55" s="73">
        <v>1.7299999999999999E-2</v>
      </c>
      <c r="I55" s="73">
        <v>1.7299999999999999E-2</v>
      </c>
      <c r="J55" s="73">
        <v>1.7299999999999999E-2</v>
      </c>
    </row>
    <row r="56" spans="1:11" ht="39.75" customHeight="1" x14ac:dyDescent="0.25">
      <c r="A56" s="30">
        <v>54</v>
      </c>
      <c r="B56" s="179"/>
      <c r="C56" s="182"/>
      <c r="D56" s="74" t="s">
        <v>323</v>
      </c>
      <c r="E56" s="24" t="s">
        <v>324</v>
      </c>
      <c r="F56" s="24" t="s">
        <v>165</v>
      </c>
      <c r="G56" s="52" t="s">
        <v>325</v>
      </c>
      <c r="H56" s="73">
        <v>1.7299999999999999E-2</v>
      </c>
      <c r="I56" s="73">
        <v>1.7299999999999999E-2</v>
      </c>
      <c r="J56" s="73">
        <v>1.7299999999999999E-2</v>
      </c>
    </row>
    <row r="57" spans="1:11" ht="105.75" customHeight="1" x14ac:dyDescent="0.25">
      <c r="A57" s="30">
        <v>55</v>
      </c>
      <c r="B57" s="179"/>
      <c r="C57" s="182"/>
      <c r="D57" s="74" t="s">
        <v>326</v>
      </c>
      <c r="E57" s="24" t="s">
        <v>324</v>
      </c>
      <c r="F57" s="24" t="s">
        <v>165</v>
      </c>
      <c r="G57" s="24" t="s">
        <v>319</v>
      </c>
      <c r="H57" s="73">
        <v>0</v>
      </c>
      <c r="I57" s="75">
        <v>5.7999999999999996E-3</v>
      </c>
      <c r="J57" s="75">
        <v>5.7999999999999996E-3</v>
      </c>
    </row>
    <row r="58" spans="1:11" ht="33" customHeight="1" x14ac:dyDescent="0.25">
      <c r="A58" s="30">
        <v>56</v>
      </c>
      <c r="B58" s="179"/>
      <c r="C58" s="182"/>
      <c r="D58" s="74" t="s">
        <v>327</v>
      </c>
      <c r="E58" s="24" t="s">
        <v>328</v>
      </c>
      <c r="F58" s="24" t="s">
        <v>165</v>
      </c>
      <c r="G58" s="77" t="s">
        <v>329</v>
      </c>
      <c r="H58" s="73">
        <v>0</v>
      </c>
      <c r="I58" s="73">
        <v>0</v>
      </c>
      <c r="J58" s="73">
        <v>0</v>
      </c>
    </row>
    <row r="59" spans="1:11" ht="60.75" customHeight="1" x14ac:dyDescent="0.25">
      <c r="A59" s="30">
        <v>57</v>
      </c>
      <c r="B59" s="179"/>
      <c r="C59" s="182"/>
      <c r="D59" s="74" t="s">
        <v>330</v>
      </c>
      <c r="E59" s="24" t="s">
        <v>331</v>
      </c>
      <c r="F59" s="24" t="s">
        <v>165</v>
      </c>
      <c r="G59" s="24" t="s">
        <v>332</v>
      </c>
      <c r="H59" s="73">
        <v>0</v>
      </c>
      <c r="I59" s="73">
        <v>0</v>
      </c>
      <c r="J59" s="73">
        <v>0</v>
      </c>
    </row>
    <row r="60" spans="1:11" ht="54.75" customHeight="1" x14ac:dyDescent="0.25">
      <c r="A60" s="30">
        <v>58</v>
      </c>
      <c r="B60" s="179"/>
      <c r="C60" s="182"/>
      <c r="D60" s="74" t="s">
        <v>333</v>
      </c>
      <c r="E60" s="24" t="s">
        <v>334</v>
      </c>
      <c r="F60" s="24" t="s">
        <v>165</v>
      </c>
      <c r="G60" s="24" t="s">
        <v>335</v>
      </c>
      <c r="H60" s="75">
        <v>5.7999999999999996E-3</v>
      </c>
      <c r="I60" s="75">
        <v>5.7999999999999996E-3</v>
      </c>
      <c r="J60" s="75">
        <v>5.7999999999999996E-3</v>
      </c>
      <c r="K60" s="75"/>
    </row>
    <row r="61" spans="1:11" ht="40.5" customHeight="1" x14ac:dyDescent="0.25">
      <c r="A61" s="30"/>
      <c r="B61" s="180"/>
      <c r="C61" s="183"/>
      <c r="D61" s="278" t="s">
        <v>55</v>
      </c>
      <c r="E61" s="279"/>
      <c r="F61" s="279"/>
      <c r="G61" s="280"/>
      <c r="H61" s="281">
        <f>SUM(H3:H60)</f>
        <v>0.47319999999999995</v>
      </c>
      <c r="I61" s="281">
        <f>SUM(I3:I60)</f>
        <v>0.52520000000000011</v>
      </c>
      <c r="J61" s="281">
        <f>SUM(J3:J60)</f>
        <v>0.53680000000000017</v>
      </c>
      <c r="K61" s="282"/>
    </row>
  </sheetData>
  <mergeCells count="14">
    <mergeCell ref="C1:J1"/>
    <mergeCell ref="B3:B8"/>
    <mergeCell ref="C3:C8"/>
    <mergeCell ref="B9:B14"/>
    <mergeCell ref="C9:C14"/>
    <mergeCell ref="B54:B61"/>
    <mergeCell ref="C54:C61"/>
    <mergeCell ref="D61:G61"/>
    <mergeCell ref="B15:B26"/>
    <mergeCell ref="C15:C26"/>
    <mergeCell ref="B27:B39"/>
    <mergeCell ref="C27:C39"/>
    <mergeCell ref="B40:B53"/>
    <mergeCell ref="C40:C53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49" workbookViewId="0">
      <selection activeCell="D60" sqref="D60"/>
    </sheetView>
  </sheetViews>
  <sheetFormatPr defaultRowHeight="15" x14ac:dyDescent="0.25"/>
  <cols>
    <col min="1" max="1" width="10.85546875" customWidth="1"/>
    <col min="2" max="2" width="15.5703125" customWidth="1"/>
    <col min="3" max="3" width="12.85546875" customWidth="1"/>
    <col min="4" max="4" width="15.140625" customWidth="1"/>
    <col min="5" max="5" width="20.5703125" customWidth="1"/>
    <col min="6" max="6" width="19.5703125" customWidth="1"/>
    <col min="7" max="7" width="14" customWidth="1"/>
    <col min="8" max="8" width="11.7109375" bestFit="1" customWidth="1"/>
    <col min="9" max="10" width="13.85546875" bestFit="1" customWidth="1"/>
  </cols>
  <sheetData>
    <row r="1" spans="1:10" ht="15.75" x14ac:dyDescent="0.25">
      <c r="A1" s="265" t="s">
        <v>342</v>
      </c>
      <c r="B1" s="266"/>
      <c r="C1" s="266"/>
      <c r="D1" s="266"/>
      <c r="E1" s="266"/>
      <c r="F1" s="266"/>
      <c r="G1" s="266"/>
      <c r="H1" s="266"/>
      <c r="I1" s="266"/>
      <c r="J1" s="267"/>
    </row>
    <row r="2" spans="1:10" x14ac:dyDescent="0.25">
      <c r="A2" s="193" t="s">
        <v>343</v>
      </c>
      <c r="B2" s="268" t="s">
        <v>344</v>
      </c>
      <c r="C2" s="268"/>
      <c r="D2" s="268"/>
      <c r="E2" s="268"/>
      <c r="F2" s="269"/>
      <c r="G2" s="201" t="s">
        <v>345</v>
      </c>
      <c r="H2" s="186" t="s">
        <v>346</v>
      </c>
      <c r="I2" s="186" t="s">
        <v>347</v>
      </c>
      <c r="J2" s="186" t="s">
        <v>348</v>
      </c>
    </row>
    <row r="3" spans="1:10" ht="25.5" customHeight="1" thickBot="1" x14ac:dyDescent="0.3">
      <c r="A3" s="194"/>
      <c r="B3" s="270"/>
      <c r="C3" s="270"/>
      <c r="D3" s="270"/>
      <c r="E3" s="270"/>
      <c r="F3" s="271"/>
      <c r="G3" s="201"/>
      <c r="H3" s="186"/>
      <c r="I3" s="186"/>
      <c r="J3" s="186"/>
    </row>
    <row r="4" spans="1:10" ht="15.75" thickBot="1" x14ac:dyDescent="0.3">
      <c r="A4" s="194"/>
      <c r="B4" s="187" t="s">
        <v>349</v>
      </c>
      <c r="C4" s="189" t="s">
        <v>350</v>
      </c>
      <c r="D4" s="189" t="s">
        <v>351</v>
      </c>
      <c r="E4" s="191" t="s">
        <v>352</v>
      </c>
      <c r="F4" s="192"/>
      <c r="G4" s="201"/>
      <c r="H4" s="186"/>
      <c r="I4" s="186"/>
      <c r="J4" s="186"/>
    </row>
    <row r="5" spans="1:10" ht="15.75" thickBot="1" x14ac:dyDescent="0.3">
      <c r="A5" s="194"/>
      <c r="B5" s="188"/>
      <c r="C5" s="190"/>
      <c r="D5" s="190"/>
      <c r="E5" s="86">
        <v>2015</v>
      </c>
      <c r="F5" s="86" t="s">
        <v>353</v>
      </c>
      <c r="G5" s="190"/>
      <c r="H5" s="186"/>
      <c r="I5" s="186"/>
      <c r="J5" s="186"/>
    </row>
    <row r="6" spans="1:10" x14ac:dyDescent="0.25">
      <c r="A6" s="194"/>
      <c r="B6" s="259" t="s">
        <v>354</v>
      </c>
      <c r="C6" s="262" t="s">
        <v>355</v>
      </c>
      <c r="D6" s="262" t="s">
        <v>356</v>
      </c>
      <c r="E6" s="262" t="s">
        <v>357</v>
      </c>
      <c r="F6" s="262" t="s">
        <v>448</v>
      </c>
      <c r="G6" s="247" t="s">
        <v>358</v>
      </c>
      <c r="H6" s="250">
        <v>5.0000000000000001E-3</v>
      </c>
      <c r="I6" s="253">
        <v>1.2500000000000001E-2</v>
      </c>
      <c r="J6" s="256">
        <v>1.2500000000000001E-2</v>
      </c>
    </row>
    <row r="7" spans="1:10" x14ac:dyDescent="0.25">
      <c r="A7" s="194"/>
      <c r="B7" s="260"/>
      <c r="C7" s="263"/>
      <c r="D7" s="263"/>
      <c r="E7" s="263"/>
      <c r="F7" s="263"/>
      <c r="G7" s="248"/>
      <c r="H7" s="251"/>
      <c r="I7" s="254"/>
      <c r="J7" s="257"/>
    </row>
    <row r="8" spans="1:10" ht="187.5" customHeight="1" thickBot="1" x14ac:dyDescent="0.3">
      <c r="A8" s="194"/>
      <c r="B8" s="261"/>
      <c r="C8" s="264"/>
      <c r="D8" s="264"/>
      <c r="E8" s="264"/>
      <c r="F8" s="264"/>
      <c r="G8" s="248"/>
      <c r="H8" s="252"/>
      <c r="I8" s="255"/>
      <c r="J8" s="257"/>
    </row>
    <row r="9" spans="1:10" ht="150" customHeight="1" x14ac:dyDescent="0.25">
      <c r="A9" s="206"/>
      <c r="B9" s="87" t="s">
        <v>359</v>
      </c>
      <c r="C9" s="88" t="s">
        <v>449</v>
      </c>
      <c r="D9" s="89" t="s">
        <v>360</v>
      </c>
      <c r="E9" s="89" t="s">
        <v>361</v>
      </c>
      <c r="F9" s="89" t="s">
        <v>450</v>
      </c>
      <c r="G9" s="249"/>
      <c r="H9" s="90">
        <v>1.4999999999999999E-2</v>
      </c>
      <c r="I9" s="91">
        <v>0.03</v>
      </c>
      <c r="J9" s="91">
        <v>0.03</v>
      </c>
    </row>
    <row r="10" spans="1:10" x14ac:dyDescent="0.25">
      <c r="A10" s="193" t="s">
        <v>362</v>
      </c>
      <c r="B10" s="246" t="s">
        <v>363</v>
      </c>
      <c r="C10" s="246"/>
      <c r="D10" s="246"/>
      <c r="E10" s="246"/>
      <c r="F10" s="246"/>
      <c r="G10" s="258" t="s">
        <v>364</v>
      </c>
      <c r="H10" s="246" t="s">
        <v>346</v>
      </c>
      <c r="I10" s="246" t="s">
        <v>347</v>
      </c>
      <c r="J10" s="246" t="s">
        <v>365</v>
      </c>
    </row>
    <row r="11" spans="1:10" x14ac:dyDescent="0.25">
      <c r="A11" s="194"/>
      <c r="B11" s="246"/>
      <c r="C11" s="246"/>
      <c r="D11" s="246"/>
      <c r="E11" s="246"/>
      <c r="F11" s="246"/>
      <c r="G11" s="258"/>
      <c r="H11" s="246"/>
      <c r="I11" s="246"/>
      <c r="J11" s="246"/>
    </row>
    <row r="12" spans="1:10" x14ac:dyDescent="0.25">
      <c r="A12" s="194"/>
      <c r="B12" s="244" t="s">
        <v>349</v>
      </c>
      <c r="C12" s="244" t="s">
        <v>350</v>
      </c>
      <c r="D12" s="244" t="s">
        <v>351</v>
      </c>
      <c r="E12" s="246" t="s">
        <v>352</v>
      </c>
      <c r="F12" s="246"/>
      <c r="G12" s="258"/>
      <c r="H12" s="246"/>
      <c r="I12" s="246"/>
      <c r="J12" s="246"/>
    </row>
    <row r="13" spans="1:10" ht="15.75" thickBot="1" x14ac:dyDescent="0.3">
      <c r="A13" s="194"/>
      <c r="B13" s="245"/>
      <c r="C13" s="245"/>
      <c r="D13" s="245"/>
      <c r="E13" s="92">
        <v>2015</v>
      </c>
      <c r="F13" s="92" t="s">
        <v>353</v>
      </c>
      <c r="G13" s="258"/>
      <c r="H13" s="93" t="s">
        <v>366</v>
      </c>
      <c r="I13" s="93" t="s">
        <v>366</v>
      </c>
      <c r="J13" s="93" t="s">
        <v>366</v>
      </c>
    </row>
    <row r="14" spans="1:10" ht="113.25" customHeight="1" thickBot="1" x14ac:dyDescent="0.3">
      <c r="A14" s="194"/>
      <c r="B14" s="89" t="s">
        <v>367</v>
      </c>
      <c r="C14" s="89" t="s">
        <v>368</v>
      </c>
      <c r="D14" s="89" t="s">
        <v>369</v>
      </c>
      <c r="E14" s="89" t="s">
        <v>370</v>
      </c>
      <c r="F14" s="93" t="s">
        <v>371</v>
      </c>
      <c r="G14" s="93" t="s">
        <v>372</v>
      </c>
      <c r="H14" s="95">
        <v>1.12E-2</v>
      </c>
      <c r="I14" s="96">
        <v>2.01E-2</v>
      </c>
      <c r="J14" s="96">
        <v>2.7900000000000001E-2</v>
      </c>
    </row>
    <row r="15" spans="1:10" ht="87" customHeight="1" thickBot="1" x14ac:dyDescent="0.3">
      <c r="A15" s="194"/>
      <c r="B15" s="89" t="s">
        <v>373</v>
      </c>
      <c r="C15" s="89" t="s">
        <v>374</v>
      </c>
      <c r="D15" s="89" t="s">
        <v>375</v>
      </c>
      <c r="E15" s="89" t="s">
        <v>370</v>
      </c>
      <c r="F15" s="93" t="s">
        <v>371</v>
      </c>
      <c r="G15" s="94" t="s">
        <v>376</v>
      </c>
      <c r="H15" s="97">
        <v>1.24E-3</v>
      </c>
      <c r="I15" s="97">
        <v>3.3999999999999998E-3</v>
      </c>
      <c r="J15" s="97">
        <v>0.01</v>
      </c>
    </row>
    <row r="16" spans="1:10" ht="48.75" thickBot="1" x14ac:dyDescent="0.3">
      <c r="A16" s="194"/>
      <c r="B16" s="89" t="s">
        <v>377</v>
      </c>
      <c r="C16" s="89" t="s">
        <v>378</v>
      </c>
      <c r="D16" s="89" t="s">
        <v>375</v>
      </c>
      <c r="E16" s="89" t="s">
        <v>370</v>
      </c>
      <c r="F16" s="93" t="s">
        <v>371</v>
      </c>
      <c r="G16" s="94" t="s">
        <v>379</v>
      </c>
      <c r="H16" s="98">
        <v>0</v>
      </c>
      <c r="I16" s="98">
        <v>0</v>
      </c>
      <c r="J16" s="98">
        <v>0</v>
      </c>
    </row>
    <row r="17" spans="1:10" ht="84" customHeight="1" thickBot="1" x14ac:dyDescent="0.3">
      <c r="A17" s="206"/>
      <c r="B17" s="89" t="s">
        <v>380</v>
      </c>
      <c r="C17" s="89" t="s">
        <v>378</v>
      </c>
      <c r="D17" s="89" t="s">
        <v>381</v>
      </c>
      <c r="E17" s="89" t="s">
        <v>370</v>
      </c>
      <c r="F17" s="93" t="s">
        <v>371</v>
      </c>
      <c r="G17" s="94" t="s">
        <v>379</v>
      </c>
      <c r="H17" s="98">
        <v>0</v>
      </c>
      <c r="I17" s="98">
        <v>0</v>
      </c>
      <c r="J17" s="98">
        <v>0</v>
      </c>
    </row>
    <row r="18" spans="1:10" ht="96" customHeight="1" thickBot="1" x14ac:dyDescent="0.3">
      <c r="A18" s="193" t="s">
        <v>382</v>
      </c>
      <c r="B18" s="89" t="s">
        <v>383</v>
      </c>
      <c r="C18" s="89" t="s">
        <v>384</v>
      </c>
      <c r="D18" s="89" t="s">
        <v>385</v>
      </c>
      <c r="E18" s="89" t="s">
        <v>386</v>
      </c>
      <c r="F18" s="99" t="s">
        <v>387</v>
      </c>
      <c r="G18" s="99" t="s">
        <v>388</v>
      </c>
      <c r="H18" s="95">
        <v>8.0000000000000004E-4</v>
      </c>
      <c r="I18" s="95">
        <v>8.0000000000000004E-4</v>
      </c>
      <c r="J18" s="95">
        <v>8.0000000000000004E-4</v>
      </c>
    </row>
    <row r="19" spans="1:10" ht="131.25" customHeight="1" thickBot="1" x14ac:dyDescent="0.3">
      <c r="A19" s="194"/>
      <c r="B19" s="89" t="s">
        <v>389</v>
      </c>
      <c r="C19" s="89" t="s">
        <v>390</v>
      </c>
      <c r="D19" s="89" t="s">
        <v>391</v>
      </c>
      <c r="E19" s="89" t="s">
        <v>392</v>
      </c>
      <c r="F19" s="238" t="s">
        <v>393</v>
      </c>
      <c r="G19" s="238" t="s">
        <v>388</v>
      </c>
      <c r="H19" s="239">
        <v>0</v>
      </c>
      <c r="I19" s="239">
        <v>0</v>
      </c>
      <c r="J19" s="239">
        <v>0</v>
      </c>
    </row>
    <row r="20" spans="1:10" ht="72" customHeight="1" x14ac:dyDescent="0.25">
      <c r="A20" s="206"/>
      <c r="B20" s="89"/>
      <c r="C20" s="89" t="s">
        <v>394</v>
      </c>
      <c r="D20" s="89"/>
      <c r="E20" s="89"/>
      <c r="F20" s="238"/>
      <c r="G20" s="238"/>
      <c r="H20" s="239"/>
      <c r="I20" s="239"/>
      <c r="J20" s="239"/>
    </row>
    <row r="21" spans="1:10" x14ac:dyDescent="0.25">
      <c r="A21" s="193" t="s">
        <v>395</v>
      </c>
      <c r="B21" s="240" t="s">
        <v>363</v>
      </c>
      <c r="C21" s="241"/>
      <c r="D21" s="241"/>
      <c r="E21" s="241"/>
      <c r="F21" s="241"/>
      <c r="G21" s="100"/>
      <c r="H21" s="100"/>
      <c r="I21" s="100"/>
      <c r="J21" s="100"/>
    </row>
    <row r="22" spans="1:10" x14ac:dyDescent="0.25">
      <c r="A22" s="194"/>
      <c r="B22" s="242"/>
      <c r="C22" s="243"/>
      <c r="D22" s="243"/>
      <c r="E22" s="243"/>
      <c r="F22" s="243"/>
      <c r="G22" s="186" t="s">
        <v>345</v>
      </c>
      <c r="H22" s="186" t="s">
        <v>346</v>
      </c>
      <c r="I22" s="186" t="s">
        <v>347</v>
      </c>
      <c r="J22" s="186" t="s">
        <v>396</v>
      </c>
    </row>
    <row r="23" spans="1:10" ht="1.5" customHeight="1" thickBot="1" x14ac:dyDescent="0.3">
      <c r="A23" s="194"/>
      <c r="B23" s="242"/>
      <c r="C23" s="243"/>
      <c r="D23" s="243"/>
      <c r="E23" s="243"/>
      <c r="F23" s="243"/>
      <c r="G23" s="186"/>
      <c r="H23" s="186"/>
      <c r="I23" s="186"/>
      <c r="J23" s="186"/>
    </row>
    <row r="24" spans="1:10" x14ac:dyDescent="0.25">
      <c r="A24" s="194"/>
      <c r="B24" s="228" t="s">
        <v>349</v>
      </c>
      <c r="C24" s="189" t="s">
        <v>350</v>
      </c>
      <c r="D24" s="229" t="s">
        <v>351</v>
      </c>
      <c r="E24" s="221" t="s">
        <v>397</v>
      </c>
      <c r="F24" s="222"/>
      <c r="G24" s="186"/>
      <c r="H24" s="186"/>
      <c r="I24" s="186"/>
      <c r="J24" s="186"/>
    </row>
    <row r="25" spans="1:10" x14ac:dyDescent="0.25">
      <c r="A25" s="194"/>
      <c r="B25" s="228"/>
      <c r="C25" s="201"/>
      <c r="D25" s="230"/>
      <c r="E25" s="231"/>
      <c r="F25" s="232"/>
      <c r="G25" s="186"/>
      <c r="H25" s="186"/>
      <c r="I25" s="186"/>
      <c r="J25" s="186"/>
    </row>
    <row r="26" spans="1:10" ht="85.5" customHeight="1" x14ac:dyDescent="0.25">
      <c r="A26" s="194"/>
      <c r="B26" s="101" t="s">
        <v>398</v>
      </c>
      <c r="C26" s="102" t="s">
        <v>399</v>
      </c>
      <c r="D26" s="103" t="s">
        <v>400</v>
      </c>
      <c r="E26" s="233" t="s">
        <v>353</v>
      </c>
      <c r="F26" s="234"/>
      <c r="G26" s="104" t="s">
        <v>401</v>
      </c>
      <c r="H26" s="105">
        <v>4.3799999999999999E-2</v>
      </c>
      <c r="I26" s="105">
        <v>4.3799999999999999E-2</v>
      </c>
      <c r="J26" s="105">
        <v>4.3799999999999999E-2</v>
      </c>
    </row>
    <row r="27" spans="1:10" ht="158.25" customHeight="1" x14ac:dyDescent="0.25">
      <c r="A27" s="194"/>
      <c r="B27" s="106" t="s">
        <v>402</v>
      </c>
      <c r="C27" s="102" t="s">
        <v>403</v>
      </c>
      <c r="D27" s="103" t="s">
        <v>404</v>
      </c>
      <c r="E27" s="207"/>
      <c r="F27" s="208"/>
      <c r="G27" s="104" t="s">
        <v>405</v>
      </c>
      <c r="H27" s="107">
        <v>2.5000000000000001E-2</v>
      </c>
      <c r="I27" s="107">
        <v>2.5000000000000001E-2</v>
      </c>
      <c r="J27" s="107">
        <v>2.5000000000000001E-2</v>
      </c>
    </row>
    <row r="28" spans="1:10" ht="164.25" customHeight="1" x14ac:dyDescent="0.25">
      <c r="A28" s="194"/>
      <c r="B28" s="106" t="s">
        <v>406</v>
      </c>
      <c r="C28" s="102" t="s">
        <v>407</v>
      </c>
      <c r="D28" s="103" t="s">
        <v>408</v>
      </c>
      <c r="E28" s="207"/>
      <c r="F28" s="208"/>
      <c r="G28" s="104" t="s">
        <v>405</v>
      </c>
      <c r="H28" s="108">
        <v>0</v>
      </c>
      <c r="I28" s="108">
        <v>0</v>
      </c>
      <c r="J28" s="108">
        <v>0</v>
      </c>
    </row>
    <row r="29" spans="1:10" ht="102" customHeight="1" thickBot="1" x14ac:dyDescent="0.3">
      <c r="A29" s="194"/>
      <c r="B29" s="109" t="s">
        <v>409</v>
      </c>
      <c r="C29" s="110" t="s">
        <v>410</v>
      </c>
      <c r="D29" s="111" t="s">
        <v>411</v>
      </c>
      <c r="E29" s="204"/>
      <c r="F29" s="205"/>
      <c r="G29" s="112" t="s">
        <v>412</v>
      </c>
      <c r="H29" s="113">
        <v>0.05</v>
      </c>
      <c r="I29" s="113">
        <v>0.05</v>
      </c>
      <c r="J29" s="113">
        <v>0.05</v>
      </c>
    </row>
    <row r="30" spans="1:10" x14ac:dyDescent="0.25">
      <c r="A30" s="194"/>
      <c r="B30" s="235" t="s">
        <v>413</v>
      </c>
      <c r="C30" s="236"/>
      <c r="D30" s="236"/>
      <c r="E30" s="236"/>
      <c r="F30" s="237"/>
      <c r="G30" s="197" t="s">
        <v>345</v>
      </c>
      <c r="H30" s="186" t="s">
        <v>346</v>
      </c>
      <c r="I30" s="186" t="s">
        <v>347</v>
      </c>
      <c r="J30" s="186" t="s">
        <v>396</v>
      </c>
    </row>
    <row r="31" spans="1:10" x14ac:dyDescent="0.25">
      <c r="A31" s="194"/>
      <c r="B31" s="214"/>
      <c r="C31" s="215"/>
      <c r="D31" s="215"/>
      <c r="E31" s="215"/>
      <c r="F31" s="216"/>
      <c r="G31" s="225"/>
      <c r="H31" s="186"/>
      <c r="I31" s="186"/>
      <c r="J31" s="186"/>
    </row>
    <row r="32" spans="1:10" x14ac:dyDescent="0.25">
      <c r="A32" s="194"/>
      <c r="B32" s="222" t="s">
        <v>349</v>
      </c>
      <c r="C32" s="226" t="s">
        <v>350</v>
      </c>
      <c r="D32" s="221" t="s">
        <v>351</v>
      </c>
      <c r="E32" s="221" t="s">
        <v>397</v>
      </c>
      <c r="F32" s="222"/>
      <c r="G32" s="225"/>
      <c r="H32" s="186"/>
      <c r="I32" s="186"/>
      <c r="J32" s="186"/>
    </row>
    <row r="33" spans="1:10" ht="15.75" thickBot="1" x14ac:dyDescent="0.3">
      <c r="A33" s="194"/>
      <c r="B33" s="224"/>
      <c r="C33" s="227"/>
      <c r="D33" s="223"/>
      <c r="E33" s="223"/>
      <c r="F33" s="224"/>
      <c r="G33" s="200"/>
      <c r="H33" s="186"/>
      <c r="I33" s="186"/>
      <c r="J33" s="186"/>
    </row>
    <row r="34" spans="1:10" ht="153" customHeight="1" x14ac:dyDescent="0.25">
      <c r="A34" s="194"/>
      <c r="B34" s="114" t="s">
        <v>414</v>
      </c>
      <c r="C34" s="115" t="s">
        <v>415</v>
      </c>
      <c r="D34" s="116" t="s">
        <v>416</v>
      </c>
      <c r="E34" s="202" t="s">
        <v>353</v>
      </c>
      <c r="F34" s="203"/>
      <c r="G34" s="115" t="s">
        <v>417</v>
      </c>
      <c r="H34" s="117">
        <v>0</v>
      </c>
      <c r="I34" s="117">
        <v>0</v>
      </c>
      <c r="J34" s="117">
        <v>0</v>
      </c>
    </row>
    <row r="35" spans="1:10" ht="114.75" customHeight="1" x14ac:dyDescent="0.25">
      <c r="A35" s="194"/>
      <c r="B35" s="118" t="s">
        <v>418</v>
      </c>
      <c r="C35" s="119" t="s">
        <v>419</v>
      </c>
      <c r="D35" s="120" t="s">
        <v>420</v>
      </c>
      <c r="E35" s="207"/>
      <c r="F35" s="208"/>
      <c r="G35" s="121" t="s">
        <v>417</v>
      </c>
      <c r="H35" s="122">
        <v>0.01</v>
      </c>
      <c r="I35" s="122">
        <v>0.01</v>
      </c>
      <c r="J35" s="122">
        <v>0.01</v>
      </c>
    </row>
    <row r="36" spans="1:10" ht="36.75" thickBot="1" x14ac:dyDescent="0.3">
      <c r="A36" s="194"/>
      <c r="B36" s="123" t="s">
        <v>421</v>
      </c>
      <c r="C36" s="119" t="s">
        <v>422</v>
      </c>
      <c r="D36" s="120" t="s">
        <v>423</v>
      </c>
      <c r="E36" s="209"/>
      <c r="F36" s="210"/>
      <c r="G36" s="121" t="s">
        <v>417</v>
      </c>
      <c r="H36" s="122">
        <v>0.05</v>
      </c>
      <c r="I36" s="122">
        <v>0.05</v>
      </c>
      <c r="J36" s="122">
        <v>0.05</v>
      </c>
    </row>
    <row r="37" spans="1:10" x14ac:dyDescent="0.25">
      <c r="A37" s="194"/>
      <c r="B37" s="211" t="s">
        <v>413</v>
      </c>
      <c r="C37" s="212"/>
      <c r="D37" s="212"/>
      <c r="E37" s="212"/>
      <c r="F37" s="213"/>
      <c r="G37" s="217" t="s">
        <v>345</v>
      </c>
      <c r="H37" s="186" t="s">
        <v>346</v>
      </c>
      <c r="I37" s="186" t="s">
        <v>347</v>
      </c>
      <c r="J37" s="186" t="s">
        <v>396</v>
      </c>
    </row>
    <row r="38" spans="1:10" x14ac:dyDescent="0.25">
      <c r="A38" s="194"/>
      <c r="B38" s="214"/>
      <c r="C38" s="215"/>
      <c r="D38" s="215"/>
      <c r="E38" s="215"/>
      <c r="F38" s="216"/>
      <c r="G38" s="218"/>
      <c r="H38" s="186"/>
      <c r="I38" s="186"/>
      <c r="J38" s="186"/>
    </row>
    <row r="39" spans="1:10" x14ac:dyDescent="0.25">
      <c r="A39" s="194"/>
      <c r="B39" s="220" t="s">
        <v>349</v>
      </c>
      <c r="C39" s="186" t="s">
        <v>350</v>
      </c>
      <c r="D39" s="218" t="s">
        <v>351</v>
      </c>
      <c r="E39" s="221" t="s">
        <v>397</v>
      </c>
      <c r="F39" s="222"/>
      <c r="G39" s="218"/>
      <c r="H39" s="186"/>
      <c r="I39" s="186"/>
      <c r="J39" s="186"/>
    </row>
    <row r="40" spans="1:10" ht="15.75" thickBot="1" x14ac:dyDescent="0.3">
      <c r="A40" s="194"/>
      <c r="B40" s="198"/>
      <c r="C40" s="199"/>
      <c r="D40" s="219"/>
      <c r="E40" s="223"/>
      <c r="F40" s="224"/>
      <c r="G40" s="219"/>
      <c r="H40" s="186"/>
      <c r="I40" s="186"/>
      <c r="J40" s="186"/>
    </row>
    <row r="41" spans="1:10" ht="36" x14ac:dyDescent="0.25">
      <c r="A41" s="194"/>
      <c r="B41" s="124" t="s">
        <v>424</v>
      </c>
      <c r="C41" s="115" t="s">
        <v>425</v>
      </c>
      <c r="D41" s="125" t="s">
        <v>426</v>
      </c>
      <c r="E41" s="202" t="s">
        <v>427</v>
      </c>
      <c r="F41" s="203"/>
      <c r="G41" s="125" t="s">
        <v>428</v>
      </c>
      <c r="H41" s="122">
        <v>0</v>
      </c>
      <c r="I41" s="122">
        <v>0</v>
      </c>
      <c r="J41" s="122">
        <v>0</v>
      </c>
    </row>
    <row r="42" spans="1:10" ht="36.75" thickBot="1" x14ac:dyDescent="0.3">
      <c r="A42" s="206"/>
      <c r="B42" s="126" t="s">
        <v>429</v>
      </c>
      <c r="C42" s="121" t="s">
        <v>430</v>
      </c>
      <c r="D42" s="127" t="s">
        <v>431</v>
      </c>
      <c r="E42" s="204"/>
      <c r="F42" s="205"/>
      <c r="G42" s="127" t="s">
        <v>428</v>
      </c>
      <c r="H42" s="122">
        <v>0</v>
      </c>
      <c r="I42" s="122">
        <v>0</v>
      </c>
      <c r="J42" s="122">
        <v>0</v>
      </c>
    </row>
    <row r="43" spans="1:10" x14ac:dyDescent="0.25">
      <c r="A43" s="193" t="s">
        <v>432</v>
      </c>
      <c r="B43" s="195" t="s">
        <v>363</v>
      </c>
      <c r="C43" s="196"/>
      <c r="D43" s="196"/>
      <c r="E43" s="196"/>
      <c r="F43" s="197"/>
      <c r="G43" s="189" t="s">
        <v>345</v>
      </c>
      <c r="H43" s="186" t="s">
        <v>346</v>
      </c>
      <c r="I43" s="186" t="s">
        <v>347</v>
      </c>
      <c r="J43" s="186" t="s">
        <v>396</v>
      </c>
    </row>
    <row r="44" spans="1:10" ht="15.75" thickBot="1" x14ac:dyDescent="0.3">
      <c r="A44" s="194"/>
      <c r="B44" s="198"/>
      <c r="C44" s="199"/>
      <c r="D44" s="199"/>
      <c r="E44" s="199"/>
      <c r="F44" s="200"/>
      <c r="G44" s="201"/>
      <c r="H44" s="186"/>
      <c r="I44" s="186"/>
      <c r="J44" s="186"/>
    </row>
    <row r="45" spans="1:10" ht="15.75" thickBot="1" x14ac:dyDescent="0.3">
      <c r="A45" s="194"/>
      <c r="B45" s="187" t="s">
        <v>349</v>
      </c>
      <c r="C45" s="189" t="s">
        <v>350</v>
      </c>
      <c r="D45" s="189" t="s">
        <v>351</v>
      </c>
      <c r="E45" s="191" t="s">
        <v>352</v>
      </c>
      <c r="F45" s="192"/>
      <c r="G45" s="201"/>
      <c r="H45" s="186"/>
      <c r="I45" s="186"/>
      <c r="J45" s="186"/>
    </row>
    <row r="46" spans="1:10" ht="15.75" thickBot="1" x14ac:dyDescent="0.3">
      <c r="A46" s="194"/>
      <c r="B46" s="188"/>
      <c r="C46" s="190"/>
      <c r="D46" s="190"/>
      <c r="E46" s="128">
        <v>2015</v>
      </c>
      <c r="F46" s="129" t="s">
        <v>353</v>
      </c>
      <c r="G46" s="190"/>
      <c r="H46" s="186"/>
      <c r="I46" s="186"/>
      <c r="J46" s="186"/>
    </row>
    <row r="47" spans="1:10" ht="80.25" customHeight="1" thickBot="1" x14ac:dyDescent="0.3">
      <c r="A47" s="194"/>
      <c r="B47" s="130" t="s">
        <v>433</v>
      </c>
      <c r="C47" s="131" t="s">
        <v>434</v>
      </c>
      <c r="D47" s="131" t="s">
        <v>435</v>
      </c>
      <c r="E47" s="132" t="s">
        <v>436</v>
      </c>
      <c r="F47" s="133" t="s">
        <v>437</v>
      </c>
      <c r="G47" s="133" t="s">
        <v>438</v>
      </c>
      <c r="H47" s="133">
        <v>0</v>
      </c>
      <c r="I47" s="133">
        <v>0</v>
      </c>
      <c r="J47" s="133">
        <v>0</v>
      </c>
    </row>
    <row r="48" spans="1:10" ht="24.75" thickBot="1" x14ac:dyDescent="0.3">
      <c r="A48" s="206"/>
      <c r="B48" s="134" t="s">
        <v>439</v>
      </c>
      <c r="C48" s="135" t="s">
        <v>440</v>
      </c>
      <c r="D48" s="135" t="s">
        <v>441</v>
      </c>
      <c r="E48" s="136" t="s">
        <v>442</v>
      </c>
      <c r="F48" s="137" t="s">
        <v>443</v>
      </c>
      <c r="G48" s="138"/>
      <c r="H48" s="137">
        <v>0</v>
      </c>
      <c r="I48" s="139">
        <v>0.05</v>
      </c>
      <c r="J48" s="139">
        <v>0.05</v>
      </c>
    </row>
    <row r="49" spans="1:10" x14ac:dyDescent="0.25">
      <c r="A49" s="193" t="s">
        <v>444</v>
      </c>
      <c r="B49" s="195" t="s">
        <v>363</v>
      </c>
      <c r="C49" s="196"/>
      <c r="D49" s="196"/>
      <c r="E49" s="196"/>
      <c r="F49" s="197"/>
      <c r="G49" s="189" t="s">
        <v>345</v>
      </c>
      <c r="H49" s="186" t="s">
        <v>346</v>
      </c>
      <c r="I49" s="186" t="s">
        <v>347</v>
      </c>
      <c r="J49" s="186" t="s">
        <v>396</v>
      </c>
    </row>
    <row r="50" spans="1:10" ht="15.75" thickBot="1" x14ac:dyDescent="0.3">
      <c r="A50" s="194"/>
      <c r="B50" s="198"/>
      <c r="C50" s="199"/>
      <c r="D50" s="199"/>
      <c r="E50" s="199"/>
      <c r="F50" s="200"/>
      <c r="G50" s="201"/>
      <c r="H50" s="186"/>
      <c r="I50" s="186"/>
      <c r="J50" s="186"/>
    </row>
    <row r="51" spans="1:10" ht="15.75" thickBot="1" x14ac:dyDescent="0.3">
      <c r="A51" s="194"/>
      <c r="B51" s="187" t="s">
        <v>349</v>
      </c>
      <c r="C51" s="189" t="s">
        <v>350</v>
      </c>
      <c r="D51" s="189" t="s">
        <v>351</v>
      </c>
      <c r="E51" s="191" t="s">
        <v>352</v>
      </c>
      <c r="F51" s="192"/>
      <c r="G51" s="201"/>
      <c r="H51" s="186"/>
      <c r="I51" s="186"/>
      <c r="J51" s="186"/>
    </row>
    <row r="52" spans="1:10" ht="15.75" thickBot="1" x14ac:dyDescent="0.3">
      <c r="A52" s="194"/>
      <c r="B52" s="188"/>
      <c r="C52" s="190"/>
      <c r="D52" s="190"/>
      <c r="E52" s="128">
        <v>2015</v>
      </c>
      <c r="F52" s="129" t="s">
        <v>353</v>
      </c>
      <c r="G52" s="190"/>
      <c r="H52" s="186"/>
      <c r="I52" s="186"/>
      <c r="J52" s="186"/>
    </row>
    <row r="53" spans="1:10" ht="127.5" customHeight="1" thickBot="1" x14ac:dyDescent="0.3">
      <c r="A53" s="194"/>
      <c r="B53" s="140" t="s">
        <v>445</v>
      </c>
      <c r="C53" s="141"/>
      <c r="D53" s="141" t="s">
        <v>446</v>
      </c>
      <c r="E53" s="142"/>
      <c r="F53" s="143"/>
      <c r="G53" s="144" t="s">
        <v>447</v>
      </c>
      <c r="H53" s="145">
        <v>2.2700000000000001E-2</v>
      </c>
      <c r="I53" s="145">
        <v>4.7E-2</v>
      </c>
      <c r="J53" s="139">
        <v>0.05</v>
      </c>
    </row>
    <row r="54" spans="1:10" x14ac:dyDescent="0.25">
      <c r="A54" s="146"/>
      <c r="B54" s="283" t="s">
        <v>55</v>
      </c>
      <c r="C54" s="283"/>
      <c r="D54" s="283"/>
      <c r="E54" s="283"/>
      <c r="F54" s="283"/>
      <c r="G54" s="283"/>
      <c r="H54" s="284">
        <v>23.47</v>
      </c>
      <c r="I54" s="284">
        <v>34.26</v>
      </c>
      <c r="J54" s="285">
        <v>36</v>
      </c>
    </row>
    <row r="55" spans="1:10" x14ac:dyDescent="0.25">
      <c r="A55" s="100"/>
      <c r="B55" s="100"/>
      <c r="C55" s="100"/>
      <c r="D55" s="100"/>
      <c r="E55" s="100"/>
      <c r="F55" s="100"/>
      <c r="G55" s="100"/>
      <c r="H55" s="100"/>
      <c r="I55" s="147">
        <f>SUM(I6:I9,I14,I15,I16,I17,I18,I19,I26:I28,I29,I34,I35,I36,I41,I42,I47,I48,I53)</f>
        <v>0.34259999999999996</v>
      </c>
      <c r="J55" s="147">
        <f>SUM(J6:J9,J14,J15,J16,J17,J18,J19,J26:J28,J29,J34,J35,J36,J41,J42,J47,J48,J53)</f>
        <v>0.35999999999999993</v>
      </c>
    </row>
  </sheetData>
  <mergeCells count="88">
    <mergeCell ref="A1:J1"/>
    <mergeCell ref="A2:A9"/>
    <mergeCell ref="B2:F3"/>
    <mergeCell ref="G2:G5"/>
    <mergeCell ref="H2:H5"/>
    <mergeCell ref="I2:I5"/>
    <mergeCell ref="J2:J5"/>
    <mergeCell ref="B4:B5"/>
    <mergeCell ref="C4:C5"/>
    <mergeCell ref="D4:D5"/>
    <mergeCell ref="E4:F4"/>
    <mergeCell ref="B6:B8"/>
    <mergeCell ref="C6:C8"/>
    <mergeCell ref="D6:D8"/>
    <mergeCell ref="E6:E8"/>
    <mergeCell ref="F6:F8"/>
    <mergeCell ref="G6:G9"/>
    <mergeCell ref="H6:H8"/>
    <mergeCell ref="I6:I8"/>
    <mergeCell ref="J6:J8"/>
    <mergeCell ref="A10:A17"/>
    <mergeCell ref="B10:F11"/>
    <mergeCell ref="G10:G13"/>
    <mergeCell ref="H10:H12"/>
    <mergeCell ref="I10:I12"/>
    <mergeCell ref="J10:J12"/>
    <mergeCell ref="B12:B13"/>
    <mergeCell ref="C12:C13"/>
    <mergeCell ref="D12:D13"/>
    <mergeCell ref="E12:F12"/>
    <mergeCell ref="A18:A20"/>
    <mergeCell ref="F19:F20"/>
    <mergeCell ref="G19:G20"/>
    <mergeCell ref="H19:H20"/>
    <mergeCell ref="I19:I20"/>
    <mergeCell ref="J19:J20"/>
    <mergeCell ref="A21:A42"/>
    <mergeCell ref="B21:F23"/>
    <mergeCell ref="G22:G25"/>
    <mergeCell ref="H22:H25"/>
    <mergeCell ref="I22:I25"/>
    <mergeCell ref="J22:J25"/>
    <mergeCell ref="B24:B25"/>
    <mergeCell ref="C24:C25"/>
    <mergeCell ref="D24:D25"/>
    <mergeCell ref="E24:F25"/>
    <mergeCell ref="E26:F29"/>
    <mergeCell ref="G30:G33"/>
    <mergeCell ref="H30:H33"/>
    <mergeCell ref="I30:I33"/>
    <mergeCell ref="J30:J33"/>
    <mergeCell ref="B32:B33"/>
    <mergeCell ref="C32:C33"/>
    <mergeCell ref="D32:D33"/>
    <mergeCell ref="E32:F33"/>
    <mergeCell ref="B30:F31"/>
    <mergeCell ref="J37:J40"/>
    <mergeCell ref="B39:B40"/>
    <mergeCell ref="C39:C40"/>
    <mergeCell ref="D39:D40"/>
    <mergeCell ref="E39:F40"/>
    <mergeCell ref="E34:F36"/>
    <mergeCell ref="B37:F38"/>
    <mergeCell ref="G37:G40"/>
    <mergeCell ref="H37:H40"/>
    <mergeCell ref="I37:I40"/>
    <mergeCell ref="E41:F42"/>
    <mergeCell ref="A43:A48"/>
    <mergeCell ref="B43:F44"/>
    <mergeCell ref="G43:G46"/>
    <mergeCell ref="H43:H46"/>
    <mergeCell ref="A49:A53"/>
    <mergeCell ref="B49:F50"/>
    <mergeCell ref="G49:G52"/>
    <mergeCell ref="H49:H52"/>
    <mergeCell ref="I49:I52"/>
    <mergeCell ref="B54:G54"/>
    <mergeCell ref="J43:J46"/>
    <mergeCell ref="B45:B46"/>
    <mergeCell ref="C45:C46"/>
    <mergeCell ref="D45:D46"/>
    <mergeCell ref="E45:F45"/>
    <mergeCell ref="I43:I46"/>
    <mergeCell ref="J49:J52"/>
    <mergeCell ref="B51:B52"/>
    <mergeCell ref="C51:C52"/>
    <mergeCell ref="D51:D52"/>
    <mergeCell ref="E51:F51"/>
  </mergeCells>
  <pageMargins left="0.511811024" right="0.511811024" top="0.78740157499999996" bottom="0.78740157499999996" header="0.31496062000000002" footer="0.31496062000000002"/>
  <pageSetup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Urgência e Emergência</vt:lpstr>
      <vt:lpstr>Cegonha</vt:lpstr>
      <vt:lpstr>Psicossocial</vt:lpstr>
      <vt:lpstr>Doenças Crônicas</vt:lpstr>
      <vt:lpstr>Pessoa com Deficiência</vt:lpstr>
      <vt:lpstr>'Urgência e Emergência'!Area_de_impressao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Agnaldo Costa Jr.</dc:creator>
  <cp:lastModifiedBy>Priscilla Soares Lacerda Carvalho</cp:lastModifiedBy>
  <cp:lastPrinted>2015-12-01T14:23:26Z</cp:lastPrinted>
  <dcterms:created xsi:type="dcterms:W3CDTF">2015-01-26T17:51:49Z</dcterms:created>
  <dcterms:modified xsi:type="dcterms:W3CDTF">2017-02-06T20:12:39Z</dcterms:modified>
</cp:coreProperties>
</file>