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1600" windowHeight="9735" tabRatio="859" firstSheet="15" activeTab="20"/>
  </bookViews>
  <sheets>
    <sheet name="Indicador 1- Óbitos Prematuros" sheetId="35" r:id="rId1"/>
    <sheet name="Indicador 2-MIF investigad (2" sheetId="15" r:id="rId2"/>
    <sheet name="Indicador 3-Obitcom causa bas" sheetId="22" r:id="rId3"/>
    <sheet name="Indicador 4-Calendario de vaci" sheetId="19" r:id="rId4"/>
    <sheet name="Indicador-5 DCNI" sheetId="18" r:id="rId5"/>
    <sheet name="Indicador-6 Cura de MH" sheetId="25" r:id="rId6"/>
    <sheet name="Indicador - 7 Casos de Malaria " sheetId="36" r:id="rId7"/>
    <sheet name="Indicador 8-Sífilis Congen" sheetId="16" r:id="rId8"/>
    <sheet name="Indicador-9 Aids em &gt; 5 an (2" sheetId="24" r:id="rId9"/>
    <sheet name="Indicador-10 Amostra de agu (2" sheetId="30" r:id="rId10"/>
    <sheet name="Indicador 11-Exames citopato (2" sheetId="7" r:id="rId11"/>
    <sheet name="Indicador12-Mamagrafia" sheetId="6" r:id="rId12"/>
    <sheet name="Indicador 13-Parto Normal" sheetId="9" r:id="rId13"/>
    <sheet name="Indicador 14- gravidez na adole" sheetId="37" r:id="rId14"/>
    <sheet name="Indicador 15-Mortalidade Inf (2" sheetId="13" r:id="rId15"/>
    <sheet name="Indicador 16-óbitos maternos" sheetId="14" r:id="rId16"/>
    <sheet name="Indicador 17- Cob.pop. Atb" sheetId="5" r:id="rId17"/>
    <sheet name="Indicador 18-Bolsa Familia " sheetId="3" r:id="rId18"/>
    <sheet name="Indicador19- Saude bucal" sheetId="4" r:id="rId19"/>
    <sheet name="Indicador-20 Munic Vigil San" sheetId="17" r:id="rId20"/>
    <sheet name="Indicador 21- CAPS" sheetId="12" r:id="rId21"/>
    <sheet name="Indicador-22 imóveis visitados" sheetId="29" r:id="rId22"/>
    <sheet name="Indicador-23 Agra ao trab n (2" sheetId="40" r:id="rId23"/>
    <sheet name="Plan2" sheetId="42" r:id="rId24"/>
    <sheet name="Indicador Cura de Tuberculose" sheetId="23" r:id="rId25"/>
    <sheet name="Plan1" sheetId="41" r:id="rId26"/>
  </sheets>
  <definedNames>
    <definedName name="_xlnm.Print_Area" localSheetId="6">'Indicador - 7 Casos de Malaria '!$A$1:$M$92</definedName>
    <definedName name="_xlnm.Print_Area" localSheetId="0">'Indicador 1- Óbitos Prematuros'!$A$1:$M$93</definedName>
    <definedName name="_xlnm.Print_Area" localSheetId="10">'Indicador 11-Exames citopato (2'!$A$1:$M$93</definedName>
    <definedName name="_xlnm.Print_Area" localSheetId="12">'Indicador 13-Parto Normal'!$A$1:$M$92</definedName>
    <definedName name="_xlnm.Print_Area" localSheetId="13">'Indicador 14- gravidez na adole'!$A$1:$M$92</definedName>
    <definedName name="_xlnm.Print_Area" localSheetId="14">'Indicador 15-Mortalidade Inf (2'!$A$1:$M$84</definedName>
    <definedName name="_xlnm.Print_Area" localSheetId="15">'Indicador 16-óbitos maternos'!$A$1:$M$92</definedName>
    <definedName name="_xlnm.Print_Area" localSheetId="16">'Indicador 17- Cob.pop. Atb'!$A$1:$M$84</definedName>
    <definedName name="_xlnm.Print_Area" localSheetId="17">'Indicador 18-Bolsa Familia '!$A$1:$M$93</definedName>
    <definedName name="_xlnm.Print_Area" localSheetId="20">'Indicador 21- CAPS'!$A$1:$M$93</definedName>
    <definedName name="_xlnm.Print_Area" localSheetId="1">'Indicador 2-MIF investigad (2'!$A$1:$M$92</definedName>
    <definedName name="_xlnm.Print_Area" localSheetId="2">'Indicador 3-Obitcom causa bas'!$A$1:$M$94</definedName>
    <definedName name="_xlnm.Print_Area" localSheetId="3">'Indicador 4-Calendario de vaci'!$A$1:$M$92</definedName>
    <definedName name="_xlnm.Print_Area" localSheetId="7">'Indicador 8-Sífilis Congen'!$A$1:$M$94</definedName>
    <definedName name="_xlnm.Print_Area" localSheetId="24">'Indicador Cura de Tuberculose'!$A$1:$I$89</definedName>
    <definedName name="_xlnm.Print_Area" localSheetId="9">'Indicador-10 Amostra de agu (2'!$A$1:$O$95</definedName>
    <definedName name="_xlnm.Print_Area" localSheetId="11">'Indicador12-Mamagrafia'!$A$1:$M$92</definedName>
    <definedName name="_xlnm.Print_Area" localSheetId="18">'Indicador19- Saude bucal'!$A$1:$M$92</definedName>
    <definedName name="_xlnm.Print_Area" localSheetId="19">'Indicador-20 Munic Vigil San'!$A$1:$M$93</definedName>
    <definedName name="_xlnm.Print_Area" localSheetId="21">'Indicador-22 imóveis visitados'!$A$1:$M$93</definedName>
    <definedName name="_xlnm.Print_Area" localSheetId="22">'Indicador-23 Agra ao trab n (2'!$A$1:$M$94</definedName>
    <definedName name="_xlnm.Print_Area" localSheetId="4">'Indicador-5 DCNI'!$A$1:$M$92</definedName>
    <definedName name="_xlnm.Print_Area" localSheetId="5">'Indicador-6 Cura de MH'!$A$1:$M$92</definedName>
    <definedName name="_xlnm.Print_Area" localSheetId="8">'Indicador-9 Aids em &gt; 5 an (2'!$A$1:$M$92</definedName>
    <definedName name="_xlnm.Print_Titles" localSheetId="0">'Indicador 1- Óbitos Prematuros'!$9:$9</definedName>
    <definedName name="_xlnm.Print_Titles" localSheetId="1">'Indicador 2-MIF investigad (2'!$9:$9</definedName>
    <definedName name="_xlnm.Print_Titles" localSheetId="2">'Indicador 3-Obitcom causa bas'!$9:$9</definedName>
    <definedName name="_xlnm.Print_Titles" localSheetId="3">'Indicador 4-Calendario de vaci'!$9:$9</definedName>
    <definedName name="_xlnm.Print_Titles" localSheetId="4">'Indicador-5 DCNI'!$9:$9</definedName>
    <definedName name="_xlnm.Print_Titles" localSheetId="5">'Indicador-6 Cura de MH'!$9:$9</definedName>
    <definedName name="_xlnm.Print_Titles" localSheetId="6">'Indicador - 7 Casos de Malaria '!$9:$9</definedName>
    <definedName name="_xlnm.Print_Titles" localSheetId="7">'Indicador 8-Sífilis Congen'!$9:$9</definedName>
    <definedName name="_xlnm.Print_Titles" localSheetId="8">'Indicador-9 Aids em &gt; 5 an (2'!$9:$9</definedName>
    <definedName name="_xlnm.Print_Titles" localSheetId="9">'Indicador-10 Amostra de agu (2'!$9:$10</definedName>
    <definedName name="_xlnm.Print_Titles" localSheetId="10">'Indicador 11-Exames citopato (2'!$9:$9</definedName>
    <definedName name="_xlnm.Print_Titles" localSheetId="11">'Indicador12-Mamagrafia'!$9:$9</definedName>
    <definedName name="_xlnm.Print_Titles" localSheetId="12">'Indicador 13-Parto Normal'!$9:$9</definedName>
    <definedName name="_xlnm.Print_Titles" localSheetId="13">'Indicador 14- gravidez na adole'!$9:$9</definedName>
    <definedName name="_xlnm.Print_Titles" localSheetId="14">'Indicador 15-Mortalidade Inf (2'!$9:$9</definedName>
    <definedName name="_xlnm.Print_Titles" localSheetId="15">'Indicador 16-óbitos maternos'!$9:$9</definedName>
    <definedName name="_xlnm.Print_Titles" localSheetId="16">'Indicador 17- Cob.pop. Atb'!$9:$9</definedName>
    <definedName name="_xlnm.Print_Titles" localSheetId="17">'Indicador 18-Bolsa Familia '!$9:$9</definedName>
    <definedName name="_xlnm.Print_Titles" localSheetId="19">'Indicador-20 Munic Vigil San'!$9:$9</definedName>
    <definedName name="_xlnm.Print_Titles" localSheetId="21">'Indicador-22 imóveis visitados'!$9:$9</definedName>
    <definedName name="_xlnm.Print_Titles" localSheetId="22">'Indicador-23 Agra ao trab n (2'!$9:$9</definedName>
    <definedName name="_xlnm.Print_Titles" localSheetId="24">'Indicador Cura de Tuberculose'!$8:$8</definedName>
  </definedNames>
  <calcPr calcId="152511"/>
  <extLst/>
</workbook>
</file>

<file path=xl/comments25.xml><?xml version="1.0" encoding="utf-8"?>
<comments xmlns="http://schemas.openxmlformats.org/spreadsheetml/2006/main">
  <authors>
    <author>011654</author>
  </authors>
  <commentList>
    <comment ref="C8" authorId="0">
      <text>
        <r>
          <rPr>
            <b/>
            <sz val="9"/>
            <rFont val="Segoe UI"/>
            <family val="2"/>
          </rPr>
          <t>011654:</t>
        </r>
        <r>
          <rPr>
            <sz val="9"/>
            <rFont val="Segoe UI"/>
            <family val="2"/>
          </rPr>
          <t xml:space="preserve">
Dado Atualizado: 27/06/2019</t>
        </r>
      </text>
    </comment>
  </commentList>
</comments>
</file>

<file path=xl/comments6.xml><?xml version="1.0" encoding="utf-8"?>
<comments xmlns="http://schemas.openxmlformats.org/spreadsheetml/2006/main">
  <authors>
    <author>jamile.junior</author>
  </authors>
  <commentList>
    <comment ref="J25" authorId="0">
      <text>
        <r>
          <rPr>
            <b/>
            <sz val="9"/>
            <rFont val="Tahoma"/>
            <family val="2"/>
          </rPr>
          <t>Não Houvecasos no período da Coorte</t>
        </r>
        <r>
          <rPr>
            <sz val="9"/>
            <rFont val="Tahoma"/>
            <family val="2"/>
          </rPr>
          <t xml:space="preserve">
</t>
        </r>
      </text>
    </comment>
    <comment ref="J33" authorId="0">
      <text>
        <r>
          <rPr>
            <b/>
            <sz val="9"/>
            <rFont val="Tahoma"/>
            <family val="2"/>
          </rPr>
          <t>Não Houve casos no Período da Coorte</t>
        </r>
      </text>
    </comment>
    <comment ref="J44" authorId="0">
      <text>
        <r>
          <rPr>
            <b/>
            <sz val="9"/>
            <rFont val="Tahoma"/>
            <family val="2"/>
          </rPr>
          <t>Não houve casos no período da coorte</t>
        </r>
      </text>
    </comment>
    <comment ref="J56" authorId="0">
      <text>
        <r>
          <rPr>
            <b/>
            <sz val="9"/>
            <rFont val="Tahoma"/>
            <family val="2"/>
          </rPr>
          <t>não houve casos no périodo da coorte</t>
        </r>
      </text>
    </comment>
    <comment ref="J62" authorId="0">
      <text>
        <r>
          <rPr>
            <b/>
            <sz val="9"/>
            <rFont val="Tahoma"/>
            <family val="2"/>
          </rPr>
          <t>não houve casos no período da coorte</t>
        </r>
      </text>
    </comment>
  </commentList>
</comments>
</file>

<file path=xl/sharedStrings.xml><?xml version="1.0" encoding="utf-8"?>
<sst xmlns="http://schemas.openxmlformats.org/spreadsheetml/2006/main" count="6192" uniqueCount="728">
  <si>
    <t>Regional -  Alto Solimões</t>
  </si>
  <si>
    <t>AMATURÁ</t>
  </si>
  <si>
    <t>ATALAIA DO NORTE</t>
  </si>
  <si>
    <t>BENJAMIN CONSTANT</t>
  </si>
  <si>
    <t>FONTE BOA</t>
  </si>
  <si>
    <t>JUTAÍ</t>
  </si>
  <si>
    <t>SANTO ANTÔNIO DO IÇÁ</t>
  </si>
  <si>
    <t>SÃO PAULO DE OLIVENÇA</t>
  </si>
  <si>
    <t>TABATINGA</t>
  </si>
  <si>
    <t>TONANTINS</t>
  </si>
  <si>
    <t>Regional -  Triângulo</t>
  </si>
  <si>
    <t>ALVARÃES</t>
  </si>
  <si>
    <t>JAPURÁ</t>
  </si>
  <si>
    <t>JURUÁ</t>
  </si>
  <si>
    <t>MARAÃ</t>
  </si>
  <si>
    <t>TEFÉ</t>
  </si>
  <si>
    <t>UARINI</t>
  </si>
  <si>
    <t>Regional -  Rio Negro e Solimões</t>
  </si>
  <si>
    <t>ANAMÃ</t>
  </si>
  <si>
    <t>ANORI</t>
  </si>
  <si>
    <t>BERURI</t>
  </si>
  <si>
    <t>CAAPIRANGA</t>
  </si>
  <si>
    <t>COARI</t>
  </si>
  <si>
    <t>CODAJÁS</t>
  </si>
  <si>
    <t>MANACAPURU</t>
  </si>
  <si>
    <t>NOVO AIRÃO</t>
  </si>
  <si>
    <t>AUTAZES</t>
  </si>
  <si>
    <t>BARCELOS</t>
  </si>
  <si>
    <t>CAREIRO CASTANHO</t>
  </si>
  <si>
    <t>CAREIRO DA VÁRZEA</t>
  </si>
  <si>
    <t>IRANDUBA</t>
  </si>
  <si>
    <t>MANAQUIRI</t>
  </si>
  <si>
    <t>MANAUS</t>
  </si>
  <si>
    <t>NOVA OLINDA DO NORTE</t>
  </si>
  <si>
    <t>PRESIDENTE FIGUEIREDO</t>
  </si>
  <si>
    <t>RIO PRETO DA EVA</t>
  </si>
  <si>
    <t>SANTA ISABEL DO RIO NEGRO</t>
  </si>
  <si>
    <t>SÃO GABRIEL DA CACHOEIRA</t>
  </si>
  <si>
    <t>Regional -  Médio Amazonas</t>
  </si>
  <si>
    <t>ITACOATIARA</t>
  </si>
  <si>
    <t>ITAPIRANGA</t>
  </si>
  <si>
    <t>SÃO SEBASTIÃO DO UATUMÃ</t>
  </si>
  <si>
    <t>SILVES</t>
  </si>
  <si>
    <t>URUCARÁ</t>
  </si>
  <si>
    <t>URUCURITUBA</t>
  </si>
  <si>
    <t>Regional -  Baixo Amazonas</t>
  </si>
  <si>
    <t>PARINTINS</t>
  </si>
  <si>
    <t>BARREIRINHA</t>
  </si>
  <si>
    <t>NHAMUNDÁ</t>
  </si>
  <si>
    <t>MAUÉS</t>
  </si>
  <si>
    <t>BOA VISTA DO RAMOS</t>
  </si>
  <si>
    <t>Regional -  Juruá</t>
  </si>
  <si>
    <t>EIRUNEPÉ</t>
  </si>
  <si>
    <t>ENVIRA</t>
  </si>
  <si>
    <t>CARAUARI</t>
  </si>
  <si>
    <t>ITAMARATI</t>
  </si>
  <si>
    <t>GUAJARÁ</t>
  </si>
  <si>
    <t>IPIXUNA</t>
  </si>
  <si>
    <t>BOCA DO ACRE</t>
  </si>
  <si>
    <t>CANUTAMA</t>
  </si>
  <si>
    <t>LÁBREA</t>
  </si>
  <si>
    <t>PAUINI</t>
  </si>
  <si>
    <t>TAPAUÁ</t>
  </si>
  <si>
    <t>Regional - Rio Madeira</t>
  </si>
  <si>
    <t>APUÍ</t>
  </si>
  <si>
    <t>BORBA</t>
  </si>
  <si>
    <t>HUMAITÁ</t>
  </si>
  <si>
    <t>MANICORÉ</t>
  </si>
  <si>
    <t>NOVO ARIPUANÃ</t>
  </si>
  <si>
    <t/>
  </si>
  <si>
    <t>DEPARTAMENTO DE PLANEJAMENTO E GESTÃO - DEPLAN</t>
  </si>
  <si>
    <t>REGIONAL/MUNICIPIO</t>
  </si>
  <si>
    <t xml:space="preserve">UNIDADE DE MEDIDA                                                                 </t>
  </si>
  <si>
    <t>%</t>
  </si>
  <si>
    <t>N/A</t>
  </si>
  <si>
    <t xml:space="preserve">RAZÃO </t>
  </si>
  <si>
    <t>RAZÃO</t>
  </si>
  <si>
    <t>N.ABSOLUTO</t>
  </si>
  <si>
    <t>Regional -  Purus</t>
  </si>
  <si>
    <t>Regional -  Manaus Entrono e Alto Rio Negro</t>
  </si>
  <si>
    <t>Regional -  Manaus Entorno e Alto Rio Negro</t>
  </si>
  <si>
    <t>Regional - Purus</t>
  </si>
  <si>
    <t>(Enviados em 06.02.2017)</t>
  </si>
  <si>
    <t>INDICADOR 4: Proporção de vacinas selecionadas do Calendário Nacional de Vacinação para crianças menores de dois anos de idade - Pentavalente (3ª dose), Pneumocócica 10-valente (2ª dose), Poliomielite (3ª dose) e Tríplice viral (1ª dose) - com cobertura vacinal preconizada</t>
  </si>
  <si>
    <t>INDICADOR 5: Proporção de casos de doenças de notificação compulsória imediata (DNCI) encerrados em até 60 dias após notificação</t>
  </si>
  <si>
    <t>Parâmetro Nacional:  0,42 (2015)</t>
  </si>
  <si>
    <t>Parâmetro Nacional:  70,00%</t>
  </si>
  <si>
    <t>INDICADOR 14:Proporção de gravidez na adolescência entre as faixas etárias 10 a 19 anos</t>
  </si>
  <si>
    <t>Parâmetro Nacional:  18,87 (2014)</t>
  </si>
  <si>
    <t>INDICADOR 16: Número de óbitos maternos em determinado período e local de residência</t>
  </si>
  <si>
    <t>Parâmetro Nacional: 1.570 (2015)</t>
  </si>
  <si>
    <t>INDICADOR 17: Cobertura populacional estimada pelas equipes de Atenção Básica</t>
  </si>
  <si>
    <t>Parâmetro Nacional:  considerado para as eSF o parâmentro de 3.450, e para as equipes eAB e eSF parametrizadas é considerado o parâmetro de 3.000. Assim, é indicador de cobertura não deve passar de 100%; caso ultrapasse este valor, então considerar no numerador a “Estimativa populacional”.</t>
  </si>
  <si>
    <t>Parâmetro Nacional:   ≥ 72,5%</t>
  </si>
  <si>
    <t>INDICADOR 19: Cobertura populacional estimada de saúde bucal na atenção básica</t>
  </si>
  <si>
    <t>INDICADOR 21: Ações de matriciamento sistemático realizadas por CAPS com equipes de Atenção Básica</t>
  </si>
  <si>
    <t>SN</t>
  </si>
  <si>
    <t>Parâmetro Nacional: 0,31 (2015)</t>
  </si>
  <si>
    <t>RESULTADO 2017</t>
  </si>
  <si>
    <t>-</t>
  </si>
  <si>
    <t>NS</t>
  </si>
  <si>
    <t>/100.000</t>
  </si>
  <si>
    <t>Os 59 municípios pactuaram a meta preconizada pelo Estado do Amazonas, em consonância às normas determinadas pelo Ministério da Saúde-MS em 80% para 2018, exceto os municípios de Atalaia do Norte, Uarini e Silves, com percentual abaixo da meta estabelecida pelo MS. Vale salientar a intensificação do monitoramento contínuo da Fundação de Vigilância em Saúde - FVS, obedecendo critério de encerramento oportuno específico para cada agravo, visando o alcance das metas pelos municípios e pelo Estado.</t>
  </si>
  <si>
    <t>UNIDADE DE MEDIDA</t>
  </si>
  <si>
    <t>N. Absoluto</t>
  </si>
  <si>
    <t xml:space="preserve">O município de Amaturá não implantou o Programa de Vigilância da Qualidade da Água para Consumo Humano - VIGIAGUA e para o alcance da meta é necessário instalar o laboratório local ou encaminhar as amostras para o Laboratório LACEN/AM. </t>
  </si>
  <si>
    <t xml:space="preserve">Os municípios de Atalaia do Norte e Benjamim Constant implantaram o programa VIGIAGUA, tem laboratório com rotina de análises de amostras de água, equipe capacitada e recebem insumos da FVS, no entanto, o município Atalaia do Norte propõem redução nas metas. Enfatizamos a importância da intensificação da vigilância da qualidade da água para prevenção das doenças de veiculação hídricas e a possibilidade dos municípios em cumprir com as metas propostas pelo Estado. </t>
  </si>
  <si>
    <t xml:space="preserve">O município ainda não implantou o Programa de Vigilância da Qualidade da Água para Consumo Humano - VIGIAGUA. </t>
  </si>
  <si>
    <t xml:space="preserve">Os municípios de Jutaí e Santo Antônio do Içá não implantaram o programa  VIGIAGUA e para o alcance da meta é necessário instalar o laboratório local ou encaminhar as amostras para o Laboratório LACEN/AM. </t>
  </si>
  <si>
    <t>O município de São Paulo de Olivença implantou o programa VIGIAGUA, tem laboratório com rotina de análises de amostras de água local, equipe capacitada, recebe os insumos para análise da FVS,  no entanto, o município não encaminhou a proposta de meta do SISPACTO.</t>
  </si>
  <si>
    <t xml:space="preserve">O município de Tabatinga implantou o Programa VIGIAGUA,  tem laboratório com rotina de análises de amostras de água, equipe capacitada e recebem insumos da FVS, no entanto o município propõe redução na meta. Enfatizamos a importância da intensificação da vigilância da qualidade da água para prevenção das doenças de veiculação hídricas e a possibilidade de cumprirem com a meta proposta pelo Estado. </t>
  </si>
  <si>
    <t>O município de Alvarães não implantou  o Programa VIGIAGUA  e para o alcance da meta é necessário instalar o laboratório local ou encaminhar as amostras para o Laboratório LACEN/AM.</t>
  </si>
  <si>
    <t>O município de Japurá e Juruá não implantaram o Programa de Vigilância da Qualidade da Água para Consumo Humano - VIGIAGUA.</t>
  </si>
  <si>
    <t>O município de Maraã não implantou Programa VIGIAGUA  e para o alcance da meta é necessário instalar o laboratório local ou encaminhar as amostras para o Laboratório LACEN/AM.</t>
  </si>
  <si>
    <t>O município de Tefé implantou o Programa VIGIAGUA, tem laboratório com rotina de análises de amostras de água equipe capacitada, no entanto, não encaminhou a proposta de meta do SISPACTO.</t>
  </si>
  <si>
    <t xml:space="preserve">O município de Uariní não implantou o Programa de Vigilância da Qualidade da Água para Consumo Humano - VIGIAGUA. </t>
  </si>
  <si>
    <t xml:space="preserve">Os municípios de Anamã, Anori, Beruri e Caapiranga, ainda não implantaram o Programa de Vigilância da Qualidade da Água para Consumo Humano - VIGIAGUA. </t>
  </si>
  <si>
    <t>Os municípios de Coari e Codajás implantaram o Programa VIGIAGUA, tem laboratórios com rotina de análises de amostras de água, equipe capacitada e recebem  insumos da FVS,  no entanto,  não encaminharam a proposta de meta do SISPACTO.</t>
  </si>
  <si>
    <t xml:space="preserve">Os municípios de Manacapuru e Novo Airão, não implantaram o Programa de Vigilância da Qualidade da Água para Consumo Humano - VIGIAGUA. </t>
  </si>
  <si>
    <t xml:space="preserve">O município de Barcelos não implantou o Programa de Vigilância da Qualidade da Água para Consumo Humano - VIGIAGUA. </t>
  </si>
  <si>
    <t>O município de Careiro Castanho implantou o Programa VIGIAGUA, tem laboratório com rotina de análises de amostras de água, equipe capacitada,  recebe  insumos da FVS,  portanto, tem capacidade de atingir a meta proposta pelo Estado.</t>
  </si>
  <si>
    <t>Os municípios de Careiro da Várzea e Iranduba não implantaram  o Programa  VIGIAGUA  e para o alcance da meta é necessário instalar o laboratório local ou encaminhar as amostras para o Laboratório LACEN/AM.</t>
  </si>
  <si>
    <t>O município de Manaquiri não implantou o Programa de Vigilância da Qualidade da Água para Consumo Humano - VIGIAGUA.</t>
  </si>
  <si>
    <t xml:space="preserve"> O município de Manaus vem superando as metas ao longo dos anos.</t>
  </si>
  <si>
    <t>O município de Nova Olinda do Norte implantou o programa VIGIAGUA, tem laboratório com rotina de análises de amostras de água, equipe capacitada,  recebe  insumos da FVS, no entanto, não encaminhou a proposta de meta do SISPACTO.</t>
  </si>
  <si>
    <t xml:space="preserve">O município de Presidente Figueiredo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</si>
  <si>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 xml:space="preserve">Os municípios de Rio Preto da Eva e Santa Isabel do Rio Negro, ainda não implantaram o Programa de Vigilância da Qualidade da Água para Consumo Humano - VIGIAGUA. </t>
  </si>
  <si>
    <t>O município de São Gabriel da Cachoeira implantou o Programa VIGIAGUA, no entanto as atividades estão paradas (laboratório em reforma), equipe  capacitada, recebe opoio técnico da FVS,  no entanto,  não encaminhou a proposta de meta do SISPACTO.</t>
  </si>
  <si>
    <t>O município de Itacoatiara implantou o Programa VIGIAGUA, no entanto, as atividades estão paradas (laboratório em reforma), possui equipe capacitada e recebe apoio da FVS,  portanto, tem capacidade de reiniciar as atividades e atingir a meta proposta pelo Estado.</t>
  </si>
  <si>
    <t>O município de Itapiranga ainda não implantou  o Programa VIGIAGUA  e para o alcance da meta é necessário instalar o laboratório local ou encaminhar as amostras para o Laboratório LACEN/AM.</t>
  </si>
  <si>
    <t>O município de São Sebastião do Uatumã  implantou o Programa VIGIAGUA, tem laboratório com rotina de análises de amostras de água, equipe  capacitada, recebe  insumos da FVS, no entanto, não encaminhou a proposta de meta do SISPACTO.</t>
  </si>
  <si>
    <t>O município de Silves não implantou  o Programa VIGIAGUA  e para o alcance da meta é necessário instalar o laboratório local ou encaminhar as amostras para o Laboratório LACEN/AM.</t>
  </si>
  <si>
    <t xml:space="preserve">O município de Urucará não implantou o Programa de Vigilância da Qualidade da Água para Consumo Humano - VIGIAGUA. </t>
  </si>
  <si>
    <t>O município de Urucurituba implantou o Programa VIGIAGUA, tem laboratórios com rotina de analises de amostras de água, equipe capacitada,  recebe  insumos da FVS,  portanto, tem capacidade de atingir a meta proposta pelo Estado</t>
  </si>
  <si>
    <t>O município de Barreirinha implatou o Programa  VIGIAGUA, tem laboratórios com rotina de analises de amostras de água, equipe capacitada, recebe insumos da FVS,  no entanto, propõe redução da meta. Enfatizamos a importância da intensificação da vigilância da qualidade da água para prevenção das doenças de veiculação hídricas e o cumprimento da meta propostas pelo Estado.</t>
  </si>
  <si>
    <r>
      <t xml:space="preserve">O município de Boa Vista do Ramos não implantou o Programa de Vigilância da Qualidade da Água para Consumo Humano - VIGIAGUA. </t>
    </r>
  </si>
  <si>
    <t>O município de Maués implantou o Programa VIGIAGUA, no entanto, as atividades estão paradas (laboratório em reforma), possui equipe capacitada e recebe apoio da FVS,  portanto, tem capacidade de reiniciar as atividades e atingir a meta proposta pelo Estado.</t>
  </si>
  <si>
    <t>O município de Nhamundá não implantou o Programa  VIGIAGUA, dispõe de espaço físico para o laboratório, técnico capacitado pelo LACEN e recebeu os equipamentos da FVS, se iniciar as atividades terá condições de cumprir a meta proposta pelo Estado.</t>
  </si>
  <si>
    <t>O município de Parintins implantou o Programa VIGIAGUA, tem laboratórios com rotina de análise de amostras de água, equipe capacitada e recebe insumos  da FVS, portanto, tem capacidade de atingir a meta proposta pelo Estado</t>
  </si>
  <si>
    <t>Os municípios de Ipixuna e Itamaratí não implantaram  o Programa VIGIAGUA  e para o alcance da meta é necessário instalar o laboratório local ou encaminhar as amostras para o Laboratório LACEN/AM.</t>
  </si>
  <si>
    <t>O município de Boca do Acre não implantou o Programa de Vigilância da Qualidade da Água para Consumo Humano - VIGIAGUA.</t>
  </si>
  <si>
    <t xml:space="preserve">O município de Canutama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</si>
  <si>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Os municípios de Labrea, Pauini e Tapauá ainda não implantaram o Programa VIGIAGUA  e para o alcance da meta é necessário instalar o laboratório local ou encaminhar as amostras para o Laboratório LACEN/AM.</t>
  </si>
  <si>
    <t xml:space="preserve">Os municípios de Apuí e Borba implataram o Programa  VIGIAGUA, tem laboratório com rotina de análises de amostras de água, equipe capacitada, recebem insumos  da FVS,  no entanto propõe redução da meta. Enfatizamos a importância da intensificação da vigilância da qualidade da água para prevenção das doenças de veiculação hídrica e a possibilidades de cumprir com a meta proposta pelo Estado. </t>
  </si>
  <si>
    <t>O município de Manicoré implantou o Programa VIGIAGUA, tem  laboratório com rotina de análises de amostras de água, equipe  capacitada, recebe insumos da FVS,  no entanto, apresentou proposta de meta do SISPACTO de 71%.</t>
  </si>
  <si>
    <t>O município de Novo Aripuanã implantou o Programa VIGIAGUA, no entanto, as atividades estão paradas (laboratório em reforma), possui equipe capacitada e recebe apoio da FVS,  portanto, tem capacidade de reiniciar as atividades e atingir a meta proposta pelo Estado.</t>
  </si>
  <si>
    <t>Parabenizamos o município e acatamos a pactuação sugerindo ações sistemáticas para implementações de boas práticas ao parto e nascimento.</t>
  </si>
  <si>
    <t>Parabenizamos o município e acatamos a pactuação sugerindo ações sistemáticas para implementações de boas ao parto e nascimento.</t>
  </si>
  <si>
    <t>Sugerimos rever a pactuação tendo em vista a série histórica do município, aconselhando a pactuação mínima de 82,60.</t>
  </si>
  <si>
    <t>Acatamos a  pactuação sugerindo ações voltadas a atenção ao pré- natal , parto e nascimento em relação aos benéfícios do parto normal.</t>
  </si>
  <si>
    <t>Sugerimos rever a pactuação tendo em vista a série histórica do município, aconselhando a pactuação mínima de 86,8 e orientando a realização ações sistemáticas para implementações de boas práticas ao parto e nascimento.</t>
  </si>
  <si>
    <t>Sugerimos rever a pactuação tendo em vista a série histórica do município, aconselhando a pactuação mínima de 72,7 e orientando a realização ações sistemáticas para implementações de boas ao parto e nascimento.</t>
  </si>
  <si>
    <t>Sugerimos rever a pactuação tendo em vista a série histórica do município, aconselhando a pactuação mínima de 85,1 e orientando ações voltadas a atenção ao pré- natal , parto e nascimento em relação aos benéfícios do parto normal.</t>
  </si>
  <si>
    <t>Parabenizamos o município e acatamos a pactuação sugerindo ações sistemáticas para implementações de boas práticas ao parto e nascimento, além de enfatizar no pré natal os benéficios do parto normal.</t>
  </si>
  <si>
    <t>Sugerimos rever a pactuação tendo em vista a série histórica do município, aconselhando a pactuação mínima de 73,9 e orientando ações voltadas a atenção ao pré- natal , parto e nascimento em relação aos benéfícios do parto normal.</t>
  </si>
  <si>
    <t xml:space="preserve">Parabenizamos o município e acatamos a pactuação sugerindo ações voltadas a atenção ao pré- natal , ações sistemáticas para implementações de boas práticas ao parto e nascimento </t>
  </si>
  <si>
    <t>Parabenizamos o município e acatamos a pactuação sugerindo ações voltadas a atenção ao pré- natal e ações sistemáticas para implementações de boas práticas ao parto e nascimento.</t>
  </si>
  <si>
    <t>Sugerimos rever a pactuação tendo em vista a série histórica do município, aconselhando a pactuação mínima de 71,3 e orientando a realização ações sistemáticas para implementações de boas ao parto e nascimento.</t>
  </si>
  <si>
    <t>Sugerimos rever a pactuação tendo em vista a série histórica do município, aconselhando a pactuação mínima de 87,3 e orientando a realização ações sistemáticas para implementações de boas ao parto e nascimento.</t>
  </si>
  <si>
    <t>Sugerimos rever a pactuação tendo em vista a série histórica do município, aconselhando a pactuação mínima de 64,8 e orientando a realização ações sistemáticas para implementações de boas ao parto e nascimento.</t>
  </si>
  <si>
    <t>Acatamos a pactuação e 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</si>
  <si>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 sendo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</si>
  <si>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</si>
  <si>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1ºsemestre e se possivel pactuar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</si>
  <si>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Acatamos a pactuação e sugerimos a ampliação de ações voltadas para a integração da ESF e Equipes de Assitência hospitalar que assistem a gestantes e a criança no pré-natal,parto e no período neonatal ; Investir na investigação do óbito neonatal para qualificar a informação bem como qualificar a equipe para assistência a criança na rede básica de saúde.</t>
  </si>
  <si>
    <t>Parabenizamos o município e acatamos a pactuação sugerindo ações sistemáticas para melhoria da atenção ao pré natal ,das boas práticas ao parto e nascimento visando colaborar com a redução da mortalidade materna.</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</si>
  <si>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</si>
  <si>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meta(pactuar zero)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</si>
  <si>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pactuação do município de Manaus tendo em vista a análise da causa raiz dos óbitos maternos ocorridos na capital do estado até a presente data. Orientamos a implementação de ações voltadas para  a redução do  indicador de mortalidade materna do município como: acesso ao pré natal em tempo oportuno;
Qualificação do pré natal (identificação dos casos de alto risco); Investir na investigação do óbito para qualificar a informação(ampliação da análise daacausa raiz na atenção pré natal); Definir os rumos que a gestão deve tomar na ampliação da cobertura de pré natal,melhoria e ampliação de alguns serviços e implantação de outros bem como o aumento do acesso à informação por parte da população em relação a ações que visam reduzir a mortalidade.</t>
  </si>
  <si>
    <t>Para conseguir a meta município tem que realizar 28.292 visita anual  em 4 ciclos.</t>
  </si>
  <si>
    <t>Para conseguir a meta município tem que realizar 61.088 visita anual  em 4 ciclos.</t>
  </si>
  <si>
    <t>OK</t>
  </si>
  <si>
    <t>OK, porém Razão Baixa</t>
  </si>
  <si>
    <t>Pactuar a mesma Razão de 2017: 0,62</t>
  </si>
  <si>
    <t>Pactuar a mesma Razão de 2017: 0,64</t>
  </si>
  <si>
    <t>Sugestao de Pacto: 0,50</t>
  </si>
  <si>
    <t>OK, porém sugestão de Pacto: 0,60</t>
  </si>
  <si>
    <t>Sugestao de Pacto: 0,45</t>
  </si>
  <si>
    <t>Sugestao de Pacto: 0,50 ou 0,55</t>
  </si>
  <si>
    <t>Sugestao de Pacto: 0,70</t>
  </si>
  <si>
    <t>Sugestao de Pacto: 0,40 ou 0,45</t>
  </si>
  <si>
    <t>Sugestao de Pacto: 0,45 ou 0,50</t>
  </si>
  <si>
    <t>Sugestao de Pacto: 0,55 ou 0,60</t>
  </si>
  <si>
    <t>Sugestao de Pacto: 0,35 ou 0,40</t>
  </si>
  <si>
    <t>Sugestao de Pacto: 0,50 ou 0,60</t>
  </si>
  <si>
    <t>Sugestao de Pacto: 0,25 ou 0,30</t>
  </si>
  <si>
    <t>Sugestao de Pacto: 0,60 ou 0,65</t>
  </si>
  <si>
    <t>Sugestao de Pacto: 0,70 ou 0,55</t>
  </si>
  <si>
    <t>OK, porém Razão Baixa, sugestão 0,30</t>
  </si>
  <si>
    <t>Sugestao de Pacto: 0,43 ou 0,45</t>
  </si>
  <si>
    <t>Sugestao de Pacto: 0,33 ou 0,45</t>
  </si>
  <si>
    <t>?</t>
  </si>
  <si>
    <t>SUGESTÃO: 0,05</t>
  </si>
  <si>
    <t>SUGESTÃO: 0,04</t>
  </si>
  <si>
    <t>SUGESTÃO: 0,03</t>
  </si>
  <si>
    <t>SUGESTÃO: 0,02</t>
  </si>
  <si>
    <t>SUGESTÃO: 0,10</t>
  </si>
  <si>
    <t>SUGESTÃO: 0,07</t>
  </si>
  <si>
    <t>SUGESTÃO: 0,14</t>
  </si>
  <si>
    <t>Em áreas de grande dispersão territorial, áreas de risco e vulnerabilidade social, recomenda-se a acesso universal para AB</t>
  </si>
  <si>
    <t xml:space="preserve">Considerando as equipes multidisciplinares indígena no território, a cobertura da APS deverá focar na melhoria da qualidade deacordo com normas e diretrizes da PNAB </t>
  </si>
  <si>
    <t>Momento de consolidação , manter com qualidade de acordo com PNAB</t>
  </si>
  <si>
    <r>
      <t xml:space="preserve">Se considerarmos os critérios estabelecidos por Mendes (2002) para definir o grau de implantação do PSF/AB em Manaus, é possível enquadrá-lo em momento deTransição terminal - </t>
    </r>
    <r>
      <rPr>
        <sz val="10"/>
        <color rgb="FFFF0000"/>
        <rFont val="Calibri"/>
        <family val="2"/>
        <scheme val="minor"/>
      </rPr>
      <t xml:space="preserve">cobertura de 50 a 70% </t>
    </r>
    <r>
      <rPr>
        <sz val="10"/>
        <rFont val="Calibri"/>
        <family val="2"/>
        <scheme val="minor"/>
      </rPr>
      <t>e institucionalização nos serviços de saúde (posição da APS na rede de serviços), nos espaços educacional (formação dos profissionais), corporativo (organização dos profissionais de APS) e de representação populacional (saúde da família como valor societal);</t>
    </r>
  </si>
  <si>
    <t>Manter com qualidade de acordo com PNAB</t>
  </si>
  <si>
    <t>Monitorar as famílias beneficiárias do PBF (famílias em situação de pobreza e extrema pobreza com dificuldade de acesso e de frequência aos serviços de Saúde) no que se refere às condicionalidades de Saúde, que tem por objetivo ofertar ações básicas, potencializando a melhoria da qualidade de vida das famílias e contribuindo para a sua inclusão social.</t>
  </si>
  <si>
    <t>Meta muito distante do parâmetro nacional. Considerando a série histórica do município e da regional, sugerimos ajuste de meta para 27%.</t>
  </si>
  <si>
    <t>Meta muito distante do parâmetro nacional. Considerando a série histórica do município e da regional, sugerimos redução de meta para 27%.</t>
  </si>
  <si>
    <t>Considerando a série histórica do município e da regional, e que o indicador é de redução,  sugerimos redução de meta para 25%.</t>
  </si>
  <si>
    <t>Meta muito distante do parâmetro nacional. Considerando a série histórica do município e da regional, sugerimos redução de meta para 27,20%.</t>
  </si>
  <si>
    <t>Considerando a série histórica do município e da regional, e que o indicador é de redução,  sugerimos redução de meta para 23%.</t>
  </si>
  <si>
    <t>Considerando a série histórica do município e da regional, e que o indicador é de redução,  sugerimos redução de meta para 22%.</t>
  </si>
  <si>
    <t>Considerando a série histórica do município e da regional, e que o indicador é de redução,  sugerimos redução de meta para 32%.</t>
  </si>
  <si>
    <t>Considerando a série histórica do município e da regional, e que o indicador é de redução,  sugerimos redução de meta para 27,6%.</t>
  </si>
  <si>
    <t>Considerando a série histórica do município e da regional, e que o indicador é de redução,  sugerimos redução de meta para 29%.</t>
  </si>
  <si>
    <t>Considerando a série histórica do município e da regional, e que o indicador é de redução,  sugerimos redução de meta para 31%.</t>
  </si>
  <si>
    <t>Considerando a série histórica do município e da regional, e que o indicador é de redução,  sugerimos redução de meta para 27%.</t>
  </si>
  <si>
    <t>Considerando a série histórica do município e da regional, e que o indicador é de redução,  sugerimos redução de meta para 28%.</t>
  </si>
  <si>
    <t>Considerando a série histórica do município e da regional, e que o indicador é de redução,  sugerimos redução de meta para 26%.</t>
  </si>
  <si>
    <t>Consenso com meta proposta.</t>
  </si>
  <si>
    <t>Considerando a série histórica do município e da regional, e que o indicador é de redução,  sugerimos redução de meta para 20,5%.</t>
  </si>
  <si>
    <t>Considerando a série histórica do município e da regional, e que o indicador é de redução,  sugerimos ajuste de meta para 27%.</t>
  </si>
  <si>
    <t>Considerando a série histórica do município e da regional, e que o indicador é de redução,  sugerimos ajuste de meta para 31%.</t>
  </si>
  <si>
    <t>Considerando a série histórica do município e da regional, e que o indicador é de redução,  sugerimos redução de meta para 30%.</t>
  </si>
  <si>
    <t>RESULTADO 2018</t>
  </si>
  <si>
    <t>DEPARTAMENTO DE PLANEJAMENTO E GESTÃO - DEPLAN/SUSAM</t>
  </si>
  <si>
    <t>INDICADOR 3: Proporção de Registro de Óbitos com Causa Básica Definida</t>
  </si>
  <si>
    <t>INDICADOR 6: Proporção de cura dos casos novos de hanseníase diagnosticados nos anos das coortes</t>
  </si>
  <si>
    <t>INDICADOR 8: Número de casos novos de sífilis congênita em menores de um ano de idade</t>
  </si>
  <si>
    <t>INDICADOR 9: Número de casos novos de aids em menores de 5 anos</t>
  </si>
  <si>
    <t>INDICADOR 10: Proporção de análises realizadas em amostras de água para consumo humano quanto aos parâmetros coliformes totais, cloro residual livre e turbidez</t>
  </si>
  <si>
    <t>INDICADOR 11: Razão de exames citopatológicos do colo do útero em mulheres de 25 a 64 anos e a população da mesma faixa etária</t>
  </si>
  <si>
    <t>INDICADOR 12: Razão de exames de mamografia de rastreamento realizados em mulheres de 50 a 69 anos e população da mesma faixa etária</t>
  </si>
  <si>
    <t>INDICADOR 7:Número de casos autóctones de malária</t>
  </si>
  <si>
    <t>INDICADOR 15: Taxa de mortalidade infantil</t>
  </si>
  <si>
    <t>INDICADOR 18:  Cobertura de acompanhamento das condicionalidades de saúde do programa bolsa família</t>
  </si>
  <si>
    <t>Parâmetro Nacional:  100%</t>
  </si>
  <si>
    <t>INDICADOR 22: Número de imóveis visitados em pelo menos 4 ciclos de visitas domiciliares para controle da dengue</t>
  </si>
  <si>
    <t xml:space="preserve">CAREIRO </t>
  </si>
  <si>
    <t>INDICADOR 2: Proporção de óbitos de mulheres em idade fértil (10 a 49 anos) investigados</t>
  </si>
  <si>
    <t>INDICADOR 13: Proporção de parto normal no SUS e na saúde suplementar</t>
  </si>
  <si>
    <t>INDICADOR 23: Proporção de preenchimento do campo “ocupação” nas notificações de agravos relacionados ao trabalho</t>
  </si>
  <si>
    <t>Parâmetro Nacional:  Pelo menos, quatro ciclos de visitas domiciliares com 80% ou mais dos imóveis visitados em cada um</t>
  </si>
  <si>
    <t>Acatamos a pactuação e 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</si>
  <si>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Assitência hospitalar que assistem a gestantes e a criança no pré-natal, parto e no período neonatal;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</si>
  <si>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</si>
  <si>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</si>
  <si>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</si>
  <si>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</si>
  <si>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</si>
  <si>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</si>
  <si>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</si>
  <si>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pré-natal,parto e no período neonatal; Investir na investigação do óbito para qualificar a informação ; Qualificar a equipe para assistência a criança na rede básica de saúde.</t>
  </si>
  <si>
    <t>Acatamos a pactuação sugerindo ações voltadas para 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</si>
  <si>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 de pactuação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</si>
  <si>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Implantar/implementar Comitês de Prevenção à Mortalidade Materna e Infantil.</t>
  </si>
  <si>
    <t>Parabenizamos o município e acatamos a pactuação sugerindo ações sistemáticas para melhoria da atenção ao pré natal, das boas práticas ao parto e nascimento visando colaborar com a redução da mortalidade materna.</t>
  </si>
  <si>
    <t>Momento de consolidação, manter com qualidade de acordo com PNAB</t>
  </si>
  <si>
    <t>O Estado não está de acordo...</t>
  </si>
  <si>
    <t>RESULTADO 2017
(nº ciclos)</t>
  </si>
  <si>
    <t>RESULTADO 2018
(nº ciclos)</t>
  </si>
  <si>
    <t>INDICADOR 1: Número de óbitos prematuros (de 30 a 69 anos) pelo conjunto das quatro principais doenças crônicas não transmissíveis (doenças do aparelho circulatório, câncer, diabetes e doenças respiratórias crônicas)</t>
  </si>
  <si>
    <t>Parâmetro Nacional:  Redução em 2% em relação ao resultado anterior</t>
  </si>
  <si>
    <t>Regional -  Manaus, Entorno e Alto Rio Negro</t>
  </si>
  <si>
    <t>O município de Autazes implantou o Programa VIGIAGUA, tem laboratório com rotina de análises de amostras de água, equipe capacitada,  recebe  insumos da FVS,  por tanto tem capacidade de atingir a meta proposta pelo Estado.</t>
  </si>
  <si>
    <t xml:space="preserve">O município de Carauari não implantou o Programa de Vigilância da Qualidade da Água para Consumo Humano - VIGIAGUA. </t>
  </si>
  <si>
    <t>O município de Eirunepé implantou o Programa VIGIAGUA, tem laboratório com rotina de análises de amostras de água, equipe capacitada e recebe insumos da FVS, portanto, tem capacidade de atingir a meta proposta pelo Estado</t>
  </si>
  <si>
    <r>
      <t xml:space="preserve">O município de Envira não implantou o Programa de Vigilância da Qualidade da Água para Consumo Humano - VIGIAGUA. </t>
    </r>
  </si>
  <si>
    <t xml:space="preserve">O município de Guajará implantou o Programa  VIGIAGUA, tem laboratório com rotina de análises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propostas pelo Estado. </t>
  </si>
  <si>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</si>
  <si>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 xml:space="preserve">RESULTADO 2017 </t>
  </si>
  <si>
    <t xml:space="preserve">RESULTADO 2018 </t>
  </si>
  <si>
    <t xml:space="preserve">ÁREA TÉCNICA RESPONSÁVEL:  REDE DE CRÔNICOS/FCECON FONE: 3655-4604, Anasselis, e-mail: anasselis@gmail.com mariliamuniz@gmail.com                                                                                                                                                                                                                             </t>
  </si>
  <si>
    <t xml:space="preserve">ÁREA TÉCNICA RESPONSÁVEL:  REDE DE CRÔNICOS/FCECON FONE: 3655-4604, Anasselis, e-mail: anasselis@gmail.com mariliamuniz@gmail.com                                                                                                                                                                                                                               </t>
  </si>
  <si>
    <t>Pactuar meta</t>
  </si>
  <si>
    <t>pactuar meta</t>
  </si>
  <si>
    <t>pactua r meta</t>
  </si>
  <si>
    <t xml:space="preserve">ÁREA TÉCNICA RESPONSÁVEL: FVS/AM FONE: 3182-8522, Augusto (99184-3253), Rita (98414-0046) 
e-mail: augustozany@gmail.com   ritaleocadio.br@gmail.com  </t>
  </si>
  <si>
    <t>Taxa /1.000</t>
  </si>
  <si>
    <t>Pactura meta</t>
  </si>
  <si>
    <t>ok</t>
  </si>
  <si>
    <t xml:space="preserve">ÁREA TÉCNICA RESPONSÁVEL: FVS/AM FONE: 3182-8522, Augusto (99184-3253), Rita (98414-0046) e-mail: augustozany@gmail.com   ritaleocadio.br@gmail.com  </t>
  </si>
  <si>
    <t xml:space="preserve">ÁREA TÉCNICA RESPONSÁVEL: FVS/AM FONE: 3182-8522, Augusto (99184-3253), Rita (98414-0046)  e-mail: augustozany@gmail.com   ritaleocadio.br@gmail.com  </t>
  </si>
  <si>
    <t>Diminuir a meta
 (Verificar parâmetro)</t>
  </si>
  <si>
    <t>Pactuar meta 0</t>
  </si>
  <si>
    <t xml:space="preserve">Pactuar meta </t>
  </si>
  <si>
    <t>pactuar meta 0</t>
  </si>
  <si>
    <t xml:space="preserve">pactuar meta </t>
  </si>
  <si>
    <t>Parâmetro Nacional:  Municipal e do DF – 100%; Regional e Estadual para 2017 - 100%</t>
  </si>
  <si>
    <t>Pactuar 4 ciclos</t>
  </si>
  <si>
    <t>Pactuar 100%. Identifica as ocupações que apresentam maiores incidências de agravos relacionados ao trabalho, possibilitando a definição de ações de promoção, prevenção, vigilância e assistência, de forma mais adequada.</t>
  </si>
  <si>
    <t>Pactuar meta mais de 50%. 
Ao ampliar e qualificar o acesso aos serviços de saúde de qualidade, em tempo adequado, com humanização, equidade e no atendimento das necessidades de saúde, o município tem como medir a ampliação de acesso a serviços de saúde bucal na população no âmbito da Atenção Básica, além de possibilitar a análise da situação atual dos serviços ofertados, estimar a necessidade de melhorias e onde devem ser realizadas, subsidiando os processos de planejamento, gestão e avaliação.</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</si>
  <si>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</si>
  <si>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18144**</t>
  </si>
  <si>
    <t>Dados parciais de 2018 - cerca de 70% dos casos ainda estão em tratamento, principalmente os iniciados no 2º semestre. A totalidade dos casos só será encerrada no último trimestre de 2019.</t>
  </si>
  <si>
    <t>INDICADOR ESPECÍFICO: Proporção de Cura de Casos Novos de Tuberculose Pulmonar com confirmação laboratorial</t>
  </si>
  <si>
    <t>Parâmetro Nacional:  Proporção de Cura, com a meta no mínimo  ≥ 85% dos casos novos de TB</t>
  </si>
  <si>
    <t>META OK</t>
  </si>
  <si>
    <t>SUGESTÃO: PACTUAR 100%</t>
  </si>
  <si>
    <t>META 0K</t>
  </si>
  <si>
    <t xml:space="preserve">Parâmetro Nacional:  100% (CAPS com pelo menos 12 registros de matriciamento da Atenção Básica no ano, no Boletim de Produção ambulatorial Consolidado BPA – C, sob o código 0301080305, </t>
  </si>
  <si>
    <t>Município não possui CAPS habilitado 
(Indicador não se aplica - N/A)</t>
  </si>
  <si>
    <t xml:space="preserve">Município não possui CAPS habilitado 
(Indicador não se aplica - N/A)) </t>
  </si>
  <si>
    <t>Município não possui CAPS habilitado
 (Indicador não se aplica - N/A)</t>
  </si>
  <si>
    <t xml:space="preserve">Município não possui CAPS habilitado 
 (Indicador não se aplica - N/A) </t>
  </si>
  <si>
    <t xml:space="preserve">Município não possui CAPS habilitado
 (Indicador não se aplica - N/A) </t>
  </si>
  <si>
    <t>PACTUAR N/A. Município não possui CAPS habilitado
 (Indicador não se aplica - N/A)</t>
  </si>
  <si>
    <t>Meta ok</t>
  </si>
  <si>
    <t>reduzir a meta para 3
(verificar parâmetro)</t>
  </si>
  <si>
    <t>aumentar a meta para 17 (verificar parâmetro)</t>
  </si>
  <si>
    <t>reduzir a meta para 19
(verificar parâmetro)</t>
  </si>
  <si>
    <t>reduzir a meta para 1
(verificar parâmetro)</t>
  </si>
  <si>
    <t>reduzir a meta para 24
(verificar parâmetro)</t>
  </si>
  <si>
    <t>reduzir a meta para 5
 (verificar parâmetro)</t>
  </si>
  <si>
    <t>aumentar a meta para 5 (verificar parâmetro)</t>
  </si>
  <si>
    <t>reduzir a meta para 44
(verificar parâmetro)</t>
  </si>
  <si>
    <t>Pactuar meta para 6</t>
  </si>
  <si>
    <t>Pactuar meta para 9</t>
  </si>
  <si>
    <t>Pactuar meta para 2</t>
  </si>
  <si>
    <t>aumentar a meta para 18 (verificar parâmetro)</t>
  </si>
  <si>
    <t>aumentar a meta para 89 (verificar parâmetro)</t>
  </si>
  <si>
    <t>aumentar a meta para 9 (verificar parâmetro)</t>
  </si>
  <si>
    <t>aumentar a meta para 14 (verificar parâmetro)</t>
  </si>
  <si>
    <t>aumentar a meta para 16
(verificar parâmetro)</t>
  </si>
  <si>
    <t>reduzir a meta para 7
(verificar parâmetro)</t>
  </si>
  <si>
    <t>aumentar a meta para 8
(verificar parâmetro)</t>
  </si>
  <si>
    <t>aumentar a meta para 11
(verificar parâmetro)</t>
  </si>
  <si>
    <t>reduzir a meta para 20
 (verificar parâmetro)</t>
  </si>
  <si>
    <t>reduzir a meta para 197,37
 (verificar parâmetro)</t>
  </si>
  <si>
    <t>reduzir a meta para 23
 (verificar parâmetro)</t>
  </si>
  <si>
    <t>aumentar a meta para 14
 (verificar parâmetro)</t>
  </si>
  <si>
    <t>aumentar a meta para 8
 (verificar parâmetro)</t>
  </si>
  <si>
    <t xml:space="preserve"> </t>
  </si>
  <si>
    <t>aumentar a meta para 3 (verificar parâmetro)</t>
  </si>
  <si>
    <t>aumentar a meta para 11 (verificar parâmetro)</t>
  </si>
  <si>
    <t>reduzir a meta para 16
 (verificar parâmetro)</t>
  </si>
  <si>
    <t>reduzir a meta para 18
 (verificar parâmetro)</t>
  </si>
  <si>
    <t>aumentar a meta para 73
(verificar parâmetro)</t>
  </si>
  <si>
    <t>aumentar a meta para 35 (verificar parâmetro)</t>
  </si>
  <si>
    <t>aumentar a meta para 20
(verificar parâmetro)</t>
  </si>
  <si>
    <t>Pactuar meta para 264,50
(verificar parâmetro)</t>
  </si>
  <si>
    <t>aumentar a meta para 43
(verificar parâmetro)</t>
  </si>
  <si>
    <t xml:space="preserve">Pactuar meta para 9
 </t>
  </si>
  <si>
    <t>Considerando o Parâmetro Nacional estabelecido de &gt; 90%, a área técnica da FVS-NUSI está de acordo com as pactuações dos municipíos, referente ao indicador de Proporção de óbitos de mulheres em idade fértil (10 a 49 anos) investigados. Os municípios destacados em vermelho, sugerimos meta de 90%.</t>
  </si>
  <si>
    <t>Considerando o Parâmetro Nacional do indicador de Proporção de registro de com causa básica definida, estabelecido de ≥ 95%, a área técnica da FVS-NUSI está de acordo com as pactuações dos municípios, que realizaram o percentual mínimo padronizado. Os municípios destacados em vermelho, sugerimos meta de 95%.</t>
  </si>
  <si>
    <r>
      <t xml:space="preserve">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val="single"/>
        <sz val="10"/>
        <rFont val="Calibri"/>
        <family val="2"/>
        <scheme val="minor"/>
      </rPr>
      <t>mínimo 75%</t>
    </r>
    <r>
      <rPr>
        <sz val="10"/>
        <rFont val="Calibri"/>
        <family val="2"/>
        <scheme val="minor"/>
      </rPr>
      <t xml:space="preserve"> dos municípios, para o alcance da meta pelo ESTADO, NÃO SENDO ACEITO valores inferiores ao preconizado.</t>
    </r>
  </si>
  <si>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xml:space="preserve">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</si>
  <si>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</si>
  <si>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Os 59 municípios pactuaram a meta preconizada pelo Estado do Amazonas, em consonância às normas determinadas pelo Ministério da Saúde-MS em 80% para 2018, exceto os municípios de</t>
    </r>
    <r>
      <rPr>
        <sz val="10"/>
        <color rgb="FFFF0000"/>
        <rFont val="Calibri"/>
        <family val="2"/>
        <scheme val="minor"/>
      </rPr>
      <t xml:space="preserve"> Atalaia do Norte, Uarini e Silves, </t>
    </r>
    <r>
      <rPr>
        <sz val="10"/>
        <rFont val="Calibri"/>
        <family val="2"/>
        <scheme val="minor"/>
      </rPr>
      <t>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</si>
  <si>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t>Pactuar meta no mínimo  83,50%</t>
  </si>
  <si>
    <t xml:space="preserve">aumentar a meta  para 83,50% </t>
  </si>
  <si>
    <t>aumentar a meta para 83,50%</t>
  </si>
  <si>
    <t>pactuar meta no mínimo  83,50%</t>
  </si>
  <si>
    <t>DIMINUIR  META PARA 2</t>
  </si>
  <si>
    <t>DIMINUIR META PARA 3</t>
  </si>
  <si>
    <t xml:space="preserve">AUMENTAR META </t>
  </si>
  <si>
    <t>PACTUAR META PARA 3</t>
  </si>
  <si>
    <t>Parâmetro:  Redução em relação ao resultado anterior</t>
  </si>
  <si>
    <t>Parâmetro Nacional: Redução em relação ao resultado anterior</t>
  </si>
  <si>
    <t>PACTUAR META 0</t>
  </si>
  <si>
    <t>AUMENTAR A META. JÁ TEM 04 CASOS NOTIFICADOS</t>
  </si>
  <si>
    <t>Parâmetro: 100%</t>
  </si>
  <si>
    <t xml:space="preserve"> Razão Alta, Sugestao de Pacto: 0,50</t>
  </si>
  <si>
    <t xml:space="preserve"> Razão Baixa, Sugestao de Pacto: 0,50</t>
  </si>
  <si>
    <t>Mínimo 0,50</t>
  </si>
  <si>
    <t>Pactuar meta acima de 70%</t>
  </si>
  <si>
    <t>Parâmetro Nacional:  95,00%</t>
  </si>
  <si>
    <t>Parâmetro Nacional:  Conforme o calendário a vacinação é no mínimo de 95%, em cada vacina, totalizando a cobertura das 04 vacinas em 100% da meta</t>
  </si>
  <si>
    <t>Parâmetro Nacional: 80,00%</t>
  </si>
  <si>
    <t xml:space="preserve">Parâmetro Nacional:  90,00% </t>
  </si>
  <si>
    <t xml:space="preserve">Parâmetro Nacional:  &gt; 88,00%  </t>
  </si>
  <si>
    <t xml:space="preserve">Parâmetro Estadual: Redução de 15 a 20% </t>
  </si>
  <si>
    <t>Parâmetro Nacional:  12,90 /1.000 (2014)</t>
  </si>
  <si>
    <t>OBSERVAÇÕES DA ÁREA TÉCNICA DO ESTADO DA META 2019 (CONTRAPROPOSTA)</t>
  </si>
  <si>
    <t xml:space="preserve"> MANACAPURU</t>
  </si>
  <si>
    <t>NA</t>
  </si>
  <si>
    <t xml:space="preserve">
655 </t>
  </si>
  <si>
    <t xml:space="preserve">
9 </t>
  </si>
  <si>
    <r>
      <t xml:space="preserve">1
</t>
    </r>
    <r>
      <rPr>
        <sz val="10"/>
        <rFont val="Calibri"/>
        <family val="2"/>
        <scheme val="minor"/>
      </rPr>
      <t>Justifica-se esse ano tivemos 1  caso de óbito Materno DO 2756059-4.</t>
    </r>
  </si>
  <si>
    <t>Pactuar 4 ciclos.</t>
  </si>
  <si>
    <t>Para atingir a meta mínima, o município tem que realizar pelo menos 55.942 visitas/anual em 4 ciclos.</t>
  </si>
  <si>
    <t>Para atingir a meta mínima, o município tem que realizar pelo menos 70.198 visitas/anual em 4 ciclos.</t>
  </si>
  <si>
    <t>Para atingir a meta mínima, o município tem que realizar pelo menos 19.571 visitas/anual em 4 ciclos.</t>
  </si>
  <si>
    <t>Para atingir a meta mínima, o município tem que realizar pelo menos 80.476 visitas/anual em 4 ciclos.</t>
  </si>
  <si>
    <t>Para atingir a meta mínima, o município tem que realizar pelo menos 15.868 visitas/anual em 4 ciclos.</t>
  </si>
  <si>
    <t>Para atingir a meta mínima, o município tem que realizar pelo menos 13.664 visitas/anual em 4 ciclos.</t>
  </si>
  <si>
    <t>Para atingir a meta mínima, o município tem que realizar pelo menos 14.492 visitas/anual em 4 ciclos.</t>
  </si>
  <si>
    <t xml:space="preserve">O Estado acata a meta estabelecida, uma vez que os municípios não mantêm uma constante, no alcance da meta pactuada de 100%. </t>
  </si>
  <si>
    <t>O Estado acata a meta estabelecida, uma vez que o município não está conseguindo alcançar a meta pactuada de 100%.</t>
  </si>
  <si>
    <t xml:space="preserve">O Estado acata a meta estabelecida, uma vez que os municípios não mantém uma constante, no alcance da meta pactuada de 100%. </t>
  </si>
  <si>
    <t xml:space="preserve">O Estado não está de acordo com a meta estabelecida, uma vez que o município tem alcançado a meta pactuada de 100%, desde 2017. </t>
  </si>
  <si>
    <t>O Estado acata a meta estabelecida, uma vez que o município não mantém uma constante, no alcance da meta pactuada de 100%.</t>
  </si>
  <si>
    <t>De acordo</t>
  </si>
  <si>
    <t>Manter a proposta da FVS</t>
  </si>
  <si>
    <t xml:space="preserve">O município de Atalaia do Norte implantou o programa VIGIAGUA, tem laboratório com rotina de análises de amostras de água, equipe capacitada e recebem insumos da FVS,  tendo a possibilidade do município em cumprir com a meta proposta de 100% </t>
  </si>
  <si>
    <t>Os municípios de Jutaí e Santo Antônio do Içá não implantaram o programa  VIGIAGUA.</t>
  </si>
  <si>
    <t xml:space="preserve">O município de São Paulo de Olivença implantou o programa VIGIAGUA, tem laboratório com rotina de análises de amostras de água local, equipe capacitada, recebe os insumos para análise da FVS,  por tanto tem a possibilidade de alcançar a meta proposta de 100%. </t>
  </si>
  <si>
    <t xml:space="preserve">O município de Tabatinga implantou o Programa VIGIAGUA,  tem laboratório com rotina de análises de amostras de água, equipe capacitada e recebem insumos da FVS, portanto tem a possibilidade de alcançar a meta proposta de 100%   </t>
  </si>
  <si>
    <t>O município de Maraã não implantou o Programa de Vigilância da Qualidade da Água para Consumo Humano - VIGIAGUA.</t>
  </si>
  <si>
    <t xml:space="preserve">O município de Tefé implantou o Programa VIGIAGUA, tem laboratório com rotina de análises de amostras de água, equipe capacitada, por tanto tem a possibilidade de alcançar a meta proposta  de 90%. </t>
  </si>
  <si>
    <t xml:space="preserve">O município de Uarini não implantou o Programa de Vigilância da Qualidade da Água para Consumo Humano - VIGIAGUA. </t>
  </si>
  <si>
    <t>O município de Coari  implantou o Programa VIGIAGUA, tem laboratório com rotina de análises de amostras de água, equipe capacitada e recebe  insumos da FVS,  tendo a possibilidade de alcançar a meta proposta de 100%.</t>
  </si>
  <si>
    <t>O município de Autazes implantou o Programa VIGIAGUA, tem laboratório com rotina de análises de amostras de água, equipe capacitada,  recebe  insumos da FVS,  por tanto tem a possibilidade de alcançar a meta proposta de 100%.</t>
  </si>
  <si>
    <t>O município de Careiro Castanho implantou o Programa VIGIAGUA, tem laboratório com rotina de análises de amostras de água, equipe capacitada,  recebe  insumos da FVS,  portanto, tem capacidade de atingir a meta proposta de 100%.</t>
  </si>
  <si>
    <t>O município de Iranduba não implantou  o Programa  VIGIAGUA  porem vem realizando o monitoramento no laboratório local, portanto é possível  cumprir com a meta proposta de 75%.</t>
  </si>
  <si>
    <t>O município de Manaus vem superando as metas ao longo dos anos.</t>
  </si>
  <si>
    <t xml:space="preserve">O município de Nova Olinda do Norte implantou o programa VIGIAGUA, tem laboratório com rotina de análises de amostras de água, equipe capacitada,  recebe  insumos da FVS, no entanto, não cumpriu a meta em 2018, mas tem a possibilidade de alcançar a meta proposta de 70%. </t>
  </si>
  <si>
    <t xml:space="preserve">O município de Presidente Figueiredo implantou o programa VIGIAGUA, tem laboratório com rotina de análises de amostras de água, equipe capacitada,  recebe  insumos da FVS, no entanto, não cumpriu a meta em 2018,  e no momento passa por dificuldades operacionais para realizar as coletas, mas tem a possibilidade de alcançar a meta proposta de 50%. </t>
  </si>
  <si>
    <t xml:space="preserve">O município de Santa Isabel do Rio Negro, ainda não implantou o Programa de Vigilância da Qualidade da Água para Consumo Humano - VIGIAGUA. </t>
  </si>
  <si>
    <t xml:space="preserve">O município de São Gabriel da Cachoeira implantou o Programa VIGIAGUA, no entanto as atividades estão caminhando lentamente (laboratório em reforma), tem equipe  capacitada, recebe apoio técnico da FVS,  mas tem a possibilidade de alcançar a meta de 50%. </t>
  </si>
  <si>
    <t>O município de Itacoatiara implantou o Programa VIGIAGUA, no entanto, as atividades estão caminhando lentamente (laboratório em reforma), possui equipe capacitada e recebe apoio da FVS,  portanto, tem possibilidade de alcançar a meta de 80% proposta.</t>
  </si>
  <si>
    <t>O município de Itapiranga ainda não implantou  o Programa VIGIAGUA.</t>
  </si>
  <si>
    <t>O município de São Sebastião do Uatumã  implantou o Programa VIGIAGUA, tem laboratório com rotina de análises de amostras de água, equipe  capacitada, recebe  insumos da FVS,   portanto, tem possibilidade de alcançar a meta proposta.de 100% .</t>
  </si>
  <si>
    <t xml:space="preserve">O município de Silves não implantou o Programa de Vigilância da Qualidade da Água para Consumo Humano - VIGIAGUA. </t>
  </si>
  <si>
    <t>O município de Urucurituba implantou o Programa VIGIAGUA, tem laboratórios com rotina de analises de amostras de água, equipe capacitada,  recebe  insumos da FVS,  portanto  tem capacidade de atingir a meta proposta pelo estado de 100%.</t>
  </si>
  <si>
    <t>O município de Barreirinha implantou o Programa  VIGIAGUA, tem laboratórios com rotina de analises de amostras de água, equipe capacitada, recebe insumos da FVS e tem possibilidade de alcançar a meta propostas de 100%.</t>
  </si>
  <si>
    <t>O município de Maués implantou o Programa VIGIAGUA, vem realizando as atividades de laboratório, possui equipe capacitada e recebe apoio da FVS, portanto, tem capacidade de atingir a meta proposta de 100%.</t>
  </si>
  <si>
    <t>O município de Nhamundá não implantou o Programa  VIGIAGUA.</t>
  </si>
  <si>
    <t>O município de Parintins implantou o Programa VIGIAGUA, tem laboratórios com rotina de análise de amostras de água, equipe capacitada e recebe insumos  da FVS, portanto, tem capacidade de atingir a meta proposta de 100%.</t>
  </si>
  <si>
    <t xml:space="preserve">O município de Guajará implantou o Programa  VIGIAGUA, tem laboratório com rotina de análises de amostras de água, equipe capacitada, recebe insumos da FVS,  e tem a possibilidades em cumprir com a meta propostas 90% </t>
  </si>
  <si>
    <t>Os municípios de Itamaratí não implantou  o Programa VIGIAGUA.</t>
  </si>
  <si>
    <t>O município de Pauni não implantou o Programa de Vigilância da Qualidade da Água para Consumo Humano - VIGIAGUA.</t>
  </si>
  <si>
    <t>O município de Humaitá já implantou o programa VIGIAGUA,  estruturou espaço físico para o laboratório, recebeu equipamentos da FVS e treinamento para  as atividades, vem realizando as atividades de laboratório e tem a possibilidade de alcançar a meta proposta.  de 100% .</t>
  </si>
  <si>
    <t>O município de Manicoré implantou o Programa VIGIAGUA, tem  laboratório com rotina de análises de amostras de água, equipe  capacitada, recebe insumos da FVS, tem a possibilidade de alcançar a meta proposta.  de 100% .</t>
  </si>
  <si>
    <t>O município de Fonte Boa não implantou o programa  VIGIAGUA.</t>
  </si>
  <si>
    <t xml:space="preserve">A área tecnica não está de acordo com a meta proposta pelo município em virtude de o mesmo ter alcançado 100% em 2018. </t>
  </si>
  <si>
    <t>A área tecnica está de acordo com a meta pactuada em virtude do município nunca ter ultrapassado os 80%</t>
  </si>
  <si>
    <t>A área técnica não concorda com o proposto, o município tem potencial para alcançar 90%</t>
  </si>
  <si>
    <r>
      <t xml:space="preserve">É importante que os Secretários Municipais de Saúde,  sigam as orientações pactuadas pelo Estado, em obediência às metas preconizadas pelo Ministério da Saúde para 2019.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val="single"/>
        <sz val="9"/>
        <rFont val="Calibri"/>
        <family val="2"/>
        <scheme val="minor"/>
      </rPr>
      <t>mínimo 75%</t>
    </r>
    <r>
      <rPr>
        <sz val="9"/>
        <rFont val="Calibri"/>
        <family val="2"/>
        <scheme val="minor"/>
      </rPr>
      <t xml:space="preserve">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r>
  </si>
  <si>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</si>
  <si>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</si>
  <si>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Considerando que a pactuação Nacional para o indicador DNCI no PQA-VS corresponde a 80%; Considerando que a pactuação do indicador em Silves (60%) no SISPACTO está abaixo do preconizado pelo MS no PQA-VS; Que o não cumprimento da meta do PQA-VS implica em redução do repasse financeiro ao município, de acordo com o seu regramento; Que o valor de 60% pactuado pelo município no SISPACTO não reforçará o cumprimento da meta pactuada no PQA-VS (80%); sugerimos que o município de Silves estabeleça pactuação no SISPACTO semelhante aquela pactuada no PQA-VS, ou seja, 80%, e com isso fortaleça a vigilância epidemiológica municipal e estadual e garanta o incentivo financeiro atribuído ao cumprimento deste indicador.</t>
  </si>
  <si>
    <t xml:space="preserve">A área técnica da FVS - DVE/Tuberculose está de acordo com as propostas de pactuação apresentadas pelos municípios, de ≥ 85% de cura, por atenderem a recomendação da OMS/MS, para obtenção do controle da Tuberculose  no Amazonas.Dados parciais de 2018 - cerca de 70% dos casos ainda estão em tratamento, principalmente os iniciados no 2º semestre. A totalidade dos casos só será encerrada no último trimestre de 2019. </t>
  </si>
  <si>
    <t>Para conseguir a meta município tem que realiza 28.292 visita anual  em 4 ciclos.</t>
  </si>
  <si>
    <t>Município não infestado não pactua meta, e devido ao Digisus só aceitar valor numérico, o município pode zerar a meta</t>
  </si>
  <si>
    <t>Município não infestado não pactua. Realiza Vigilância Entomológica. Devido ao Digisus só aceitar valor numérico, o município pode zerar a meta</t>
  </si>
  <si>
    <t>A área tecnica está de acordo com a meta pactuada em virtude do município alcançar sempre taxas proximas a 70%</t>
  </si>
  <si>
    <t>ÁREA TÉCNICA RESPONSÁVEL: FUAM FONE: 3632-5850, Júnior, e-mail: junior_fuam@hotmail.com</t>
  </si>
  <si>
    <t>Sugerimos a Meta de 90%, visto que o Municiípio alcançouo 100% em 2018</t>
  </si>
  <si>
    <t>Mnater a meta de 90% visto que o Municipio alcançou 100% em 2018</t>
  </si>
  <si>
    <t>DIMINUIR PARA 02</t>
  </si>
  <si>
    <t>DIMINUIR META PARA 02 ( MUNICIPIO JÁ TEM 01 CASO)</t>
  </si>
  <si>
    <t>DIMINUIR META PARA 06 ( JÁ TEM 03)</t>
  </si>
  <si>
    <t>REVER META ( MUNICIPIO JÁ TEM 01 CASO</t>
  </si>
  <si>
    <t>DIMINUIR META PARA 02</t>
  </si>
  <si>
    <t>REVER META ( MUNICIPIO JÁ TEM 02 E FECHOU 2018 COM 18</t>
  </si>
  <si>
    <t>REVER META JÁ TEM 5 CASOS EM 2019</t>
  </si>
  <si>
    <t>REVER  META JÁ TEM 01 CASO EM 2019</t>
  </si>
  <si>
    <t>REVER META, JÁ TEM 04 CASOS EM 2019</t>
  </si>
  <si>
    <t>DIMINUIR META PARA 1</t>
  </si>
  <si>
    <t>REVER META JÁ TEM 7 CASOS EM 2019</t>
  </si>
  <si>
    <r>
      <t xml:space="preserve">O município de Amaturá não implantou o VIGIAGUA e para o alcance da meta de 50% é necessário instalar o laboratório local ou encaminhar as amostras para o Laboratório LACEN/AM. </t>
    </r>
    <r>
      <rPr>
        <b/>
        <sz val="10"/>
        <color rgb="FFC00000"/>
        <rFont val="Calibri"/>
        <family val="2"/>
        <scheme val="minor"/>
      </rPr>
      <t>Na incapacidade do município não atingir a meta  implicará em prejuízo para o alcance da meta estadual</t>
    </r>
    <r>
      <rPr>
        <b/>
        <sz val="10"/>
        <rFont val="Calibri"/>
        <family val="2"/>
        <scheme val="minor"/>
      </rPr>
      <t>.</t>
    </r>
  </si>
  <si>
    <r>
      <t xml:space="preserve">O município de Alvarães não implantou  o Programa VIGIAGUA  e para o alcance da meta é necessário instalar o laboratório local ou encaminhar as amostras para o Laboratório LACEN/AM. </t>
    </r>
    <r>
      <rPr>
        <b/>
        <sz val="10"/>
        <color rgb="FFC00000"/>
        <rFont val="Calibri"/>
        <family val="2"/>
        <scheme val="minor"/>
      </rPr>
      <t>Na incapacidade do município não atingir a meta proposta de 70%, implicará em prejuízo para o alcance da meta estadual.</t>
    </r>
  </si>
  <si>
    <r>
      <t xml:space="preserve">O município de Codajás implantou o Programa VIGIAGUA, tem laboratório com rotina de análises de amostras de água, equipe capacitada e recebe  insumos da FVS,  tendo a possibilidade de alcançar a meta proposta de 100%. </t>
    </r>
    <r>
      <rPr>
        <b/>
        <sz val="10"/>
        <color rgb="FFC00000"/>
        <rFont val="Calibri"/>
        <family val="2"/>
        <scheme val="minor"/>
      </rPr>
      <t>Na incapacidade do município não atingir a meta implicará em prejuízo para o alcance da meta estadual.</t>
    </r>
  </si>
  <si>
    <r>
      <t xml:space="preserve">O município de Barcelos não implantou o Programa de Vigilância da Qualidade da Água para Consumo Humano - VIGIAGUA. e para o alcance da meta é necessário instalar o laboratório local ou encaminhar as amostras para o Laboratório LACEN/AM. </t>
    </r>
    <r>
      <rPr>
        <b/>
        <sz val="10"/>
        <color rgb="FFC00000"/>
        <rFont val="Calibri"/>
        <family val="2"/>
        <scheme val="minor"/>
      </rPr>
      <t xml:space="preserve">Na incapacidade do município não atingir a meta proposta de 50% implicará em prejuízo para o alcance da meta estadual. </t>
    </r>
  </si>
  <si>
    <r>
      <t xml:space="preserve">O município de Careiro da Várzea  não implantou o Programa  VIGIAGUA  e para o alcance da meta proposta de 100% é necessário instalar o laboratório local ou encaminhar as amostras para o Laboratório LACEN/AM. </t>
    </r>
    <r>
      <rPr>
        <b/>
        <sz val="10"/>
        <color rgb="FFC00000"/>
        <rFont val="Calibri"/>
        <family val="2"/>
        <scheme val="minor"/>
      </rPr>
      <t>Na incapacidade do município não atingir a meta implicará em prejuízo para o alcance da meta estadual.</t>
    </r>
  </si>
  <si>
    <r>
      <t xml:space="preserve">Os municípios de Rio Preto da Eva, ainda não implantou o VIGIAGUA, esta estruturando o espaço físico do laboratório e para o alcance da meta proposta de 90% é necessário iniciar imediatamente o monitoramento local ou encaminhar as amostras para o Laboratório LACEN/AM. </t>
    </r>
    <r>
      <rPr>
        <b/>
        <sz val="10"/>
        <color rgb="FFC00000"/>
        <rFont val="Calibri"/>
        <family val="2"/>
        <scheme val="minor"/>
      </rPr>
      <t>Na incapacidade do município não atingir a meta  implicará em prejuízo para o alcance da meta estadual.</t>
    </r>
  </si>
  <si>
    <r>
      <t xml:space="preserve">O município de Eirunepé implantou o Programa VIGIAGUA, tem laboratório com rotina de análises de amostras de água, equipe capacitada  e recebe insumos da FVS, até o momento ainda não inseriu nenhum dado no SISAGUA, para o alcance da meta proposta de 100% é necessário a continuidade das atividades. </t>
    </r>
    <r>
      <rPr>
        <b/>
        <sz val="10"/>
        <color rgb="FFC00000"/>
        <rFont val="Calibri"/>
        <family val="2"/>
        <scheme val="minor"/>
      </rPr>
      <t>Na incapacidade do município não atingir a meta implicará em prejuízo para o alcance da meta estadual.</t>
    </r>
  </si>
  <si>
    <r>
      <t xml:space="preserve">Os municípios de Ipixuna não implantou  o Programa VIGIAGUA  e para o alcance da meta é necessário instalar o laboratório local ou encaminhar as amostras para o Laboratório LACEN/AM. </t>
    </r>
    <r>
      <rPr>
        <b/>
        <sz val="10"/>
        <color rgb="FFC00000"/>
        <rFont val="Calibri"/>
        <family val="2"/>
        <scheme val="minor"/>
      </rPr>
      <t>Na incapacidade do município não atingir a meta  proposta de 50% implicará em prejuízo para o alcance da meta estadual .</t>
    </r>
  </si>
  <si>
    <r>
      <t xml:space="preserve">O município de Canutama implantou o Programa  VIGIAGUA, tem laboratório com rotina de analises de amostras de água, equipe capacitada, recebe insumos da FVS,  no entanto no momento esta com suas atividades paralisadas sendo necessário a continuidade das atividades para cumprir a meta proposta de 80%. </t>
    </r>
    <r>
      <rPr>
        <b/>
        <sz val="10"/>
        <color rgb="FFC00000"/>
        <rFont val="Calibri"/>
        <family val="2"/>
        <scheme val="minor"/>
      </rPr>
      <t>Na incapacidade do município não atingir a meta implicará em prejuízo para o alcance da meta estadual.</t>
    </r>
  </si>
  <si>
    <r>
      <t xml:space="preserve">O município de Lábrea, ainda não implantou o Programa VIGIAGUA  e para o alcance das respectivas metas é necessário instalar o laboratório local ou encaminhar as amostras para o Laboratório LACEN/AM. </t>
    </r>
    <r>
      <rPr>
        <b/>
        <sz val="10"/>
        <color rgb="FFC00000"/>
        <rFont val="Calibri"/>
        <family val="2"/>
        <scheme val="minor"/>
      </rPr>
      <t>Na incapacidade do município não atingir a meta proposta de 50%  implicará em prejuízo para o alcance da meta estadual.</t>
    </r>
  </si>
  <si>
    <r>
      <t xml:space="preserve">O município de Tapauá,  ainda não implantou o Programa VIGIAGUA  e para o alcance das respectivas metas é necessário instalar o laboratório local ou encaminhar as amostras para o Laboratório LACEN/AM. </t>
    </r>
    <r>
      <rPr>
        <b/>
        <sz val="10"/>
        <color rgb="FFC00000"/>
        <rFont val="Calibri"/>
        <family val="2"/>
        <scheme val="minor"/>
      </rPr>
      <t>Na incapacidade do município não atingir a meta  proposta de 30% implicará em prejuízo para o alcance da meta estadual.</t>
    </r>
  </si>
  <si>
    <r>
      <t xml:space="preserve">Os municípios de Apuí implantou o Programa  VIGIAGUA, tem laboratório com rotina de análises de amostras de água, equipe capacitada, recebe insumos  da FVS,  .e tem a possibilidade de alcançar a meta proposta de 80%. </t>
    </r>
    <r>
      <rPr>
        <b/>
        <sz val="10"/>
        <color rgb="FFC00000"/>
        <rFont val="Calibri"/>
        <family val="2"/>
        <scheme val="minor"/>
      </rPr>
      <t>Na incapacidade do município não atingir a meta  implicará em prejuízo para o alcance da meta estadual.</t>
    </r>
  </si>
  <si>
    <r>
      <t xml:space="preserve">O município de Borba implantou o Programa  VIGIAGUA, tem laboratório com rotina de análises de amostras de água, equipe capacitada, recebem insumos  da FVS,  tem a possibilidade de alcançar a meta proposta.  de 100%. </t>
    </r>
    <r>
      <rPr>
        <b/>
        <sz val="10"/>
        <color rgb="FFC00000"/>
        <rFont val="Calibri"/>
        <family val="2"/>
        <scheme val="minor"/>
      </rPr>
      <t>Na incapacidade do município não atingir a meta implicará em prejuízo para o alcance da meta estadual .</t>
    </r>
  </si>
  <si>
    <r>
      <t>O município de Humaitá ainda não implantou o programa VIGIAGUA, no entanto, já estruturou espaço físico para o laboratório, recebeu equipamentos da FVS e se iniciar as atividades poderá pactuar 50% da meta proposta pelo Estado. (</t>
    </r>
    <r>
      <rPr>
        <b/>
        <sz val="10"/>
        <rFont val="Calibri"/>
        <family val="2"/>
        <scheme val="minor"/>
      </rPr>
      <t>meta de 300 amostra por parâmetro</t>
    </r>
    <r>
      <rPr>
        <sz val="10"/>
        <rFont val="Calibri"/>
        <family val="2"/>
        <scheme val="minor"/>
      </rPr>
      <t>)</t>
    </r>
  </si>
  <si>
    <r>
      <t xml:space="preserve">O município de Novo Aripuanã implantou o Programa VIGIAGUA, no entanto, as atividades estão paradas (laboratório em reforma), possui equipe capacitada e recebe apoio da FVS,  portanto, tem capacidade de reiniciar as atividades e atingir a meta proposta de 50%. . </t>
    </r>
    <r>
      <rPr>
        <b/>
        <sz val="10"/>
        <color rgb="FFC00000"/>
        <rFont val="Calibri"/>
        <family val="2"/>
        <scheme val="minor"/>
      </rPr>
      <t>Na incapacidade do município não atingir a meta implicará em prejuízo para o alcance da meta estadual .</t>
    </r>
  </si>
  <si>
    <t>O município de  Benjamim Constant implantou o programa VIGIAGUA, tem laboratório com rotina de análises de amostras de água, equipe capacitada e recebem insumos da FVS,  tendo a possibilidade de cumprir com a meta proposta de 100%.</t>
  </si>
  <si>
    <t>Sugestao de Pacto: 0,26 ou 0,30</t>
  </si>
  <si>
    <t>Justificar</t>
  </si>
  <si>
    <t>Sugestão: 85,00</t>
  </si>
  <si>
    <t>Sugestão: 95,00</t>
  </si>
  <si>
    <t>Sugestão: 78,00</t>
  </si>
  <si>
    <t xml:space="preserve"> Sugestão: 75,00</t>
  </si>
  <si>
    <t>Sugestão: 79,00</t>
  </si>
  <si>
    <t>Sugestão: 77,00</t>
  </si>
  <si>
    <t>Sugestão: 68,00</t>
  </si>
  <si>
    <t>Sugestão: 80,00</t>
  </si>
  <si>
    <t>Sugestão:54,00</t>
  </si>
  <si>
    <t>Sugestão: 71,00</t>
  </si>
  <si>
    <t>Sugestão: 74,00</t>
  </si>
  <si>
    <t>Sugestão: 72,00</t>
  </si>
  <si>
    <t>Sugestão: 70,00</t>
  </si>
  <si>
    <t>Sugestão: 66,00</t>
  </si>
  <si>
    <t>Sugestão: 57,00</t>
  </si>
  <si>
    <t>pactuar 0</t>
  </si>
  <si>
    <t xml:space="preserve">Reduzir pactuação </t>
  </si>
  <si>
    <t>Reduzir pactuação</t>
  </si>
  <si>
    <t xml:space="preserve">Manter a meta de 2018 </t>
  </si>
  <si>
    <t xml:space="preserve">manter o resultado de 2018 como meta </t>
  </si>
  <si>
    <t>Manter como meta o resultado de 2018</t>
  </si>
  <si>
    <t xml:space="preserve">sugiro pactuar 3 </t>
  </si>
  <si>
    <t xml:space="preserve">sugiro redizir um obito </t>
  </si>
  <si>
    <t xml:space="preserve">manter  resultado de 2018 como meta </t>
  </si>
  <si>
    <t>Sugerimos manter a proposta da Rede de Crônicos</t>
  </si>
  <si>
    <t>Como o Indicador é de aumento considerar, pelo menos, a meta de 2018.</t>
  </si>
  <si>
    <r>
      <t xml:space="preserve">Como o municipio teve como resultado em 2018 </t>
    </r>
    <r>
      <rPr>
        <b/>
        <sz val="11"/>
        <color theme="1"/>
        <rFont val="Calibri"/>
        <family val="2"/>
        <scheme val="minor"/>
      </rPr>
      <t>92,07%</t>
    </r>
    <r>
      <rPr>
        <sz val="11"/>
        <color theme="1"/>
        <rFont val="Calibri"/>
        <family val="2"/>
        <scheme val="minor"/>
      </rPr>
      <t xml:space="preserve">, e como esse indicador é de aumento, recomendamos que o muncipio pactue como meta valor superior a esse resultado. </t>
    </r>
  </si>
  <si>
    <r>
      <t>O municipio de Fonte Boa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</si>
  <si>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r>
      <t>O municipio de Santo Antonio do Iça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</si>
  <si>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54,54%,</t>
    </r>
    <r>
      <rPr>
        <sz val="11"/>
        <color theme="1"/>
        <rFont val="Calibri"/>
        <family val="2"/>
        <scheme val="minor"/>
      </rPr>
      <t xml:space="preserve"> 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</si>
  <si>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r>
      <t>Como o municipio teve como resultado em 2018</t>
    </r>
    <r>
      <rPr>
        <b/>
        <sz val="11"/>
        <color theme="1"/>
        <rFont val="Calibri"/>
        <family val="2"/>
        <scheme val="minor"/>
      </rPr>
      <t xml:space="preserve"> 86,82%, </t>
    </r>
    <r>
      <rPr>
        <sz val="11"/>
        <color theme="1"/>
        <rFont val="Calibri"/>
        <family val="2"/>
        <scheme val="minor"/>
      </rPr>
      <t xml:space="preserve">e como esse indicador é de aumento, recomendamos que o muncipio pactue como meta valor superior a esse resultado. </t>
    </r>
  </si>
  <si>
    <r>
      <t>Como o municipio teve como resultado em 2018</t>
    </r>
    <r>
      <rPr>
        <b/>
        <sz val="11"/>
        <color theme="1"/>
        <rFont val="Calibri"/>
        <family val="2"/>
        <scheme val="minor"/>
      </rPr>
      <t xml:space="preserve"> 49,14%,  </t>
    </r>
    <r>
      <rPr>
        <sz val="11"/>
        <color theme="1"/>
        <rFont val="Calibri"/>
        <family val="2"/>
        <scheme val="minor"/>
      </rPr>
      <t>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</si>
  <si>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t>A meta apresentada pelo municipio de Manaus encontra-se muito abaixo da meta estadual. Recomendamos uma reanálise dessa meta e uma ponderação sobre a cobertura da saúde bucal e do acesso da saúde bucal a população do municipio.</t>
  </si>
  <si>
    <r>
      <t>O municipio de Rio Preto da Eva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</si>
  <si>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91,43%</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</si>
  <si>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87,50%,</t>
    </r>
    <r>
      <rPr>
        <sz val="11"/>
        <color theme="1"/>
        <rFont val="Calibri"/>
        <family val="2"/>
        <scheme val="minor"/>
      </rPr>
      <t xml:space="preserve"> e como esse indicador é de aumento, recomendamos que o muncipio pactue como meta valor superior a esse resultado. </t>
    </r>
  </si>
  <si>
    <r>
      <t>O municipio de Boa Vista do Ramos atingiu como resultado a cobertura de</t>
    </r>
    <r>
      <rPr>
        <b/>
        <sz val="11"/>
        <color theme="1"/>
        <rFont val="Calibri"/>
        <family val="2"/>
        <scheme val="minor"/>
      </rPr>
      <t xml:space="preserve"> 74,66%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</si>
  <si>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t>A meta apresentada pelo municipio de Carauari encontra-se muito abaixo da meta estadual. Recomendamos uma reanálise dessa meta e uma ponderação sobre a cobertura da saúde bucal e do acesso da saúde bucal a população do municipio.</t>
  </si>
  <si>
    <r>
      <t>O municipio de Boa Vista do Ramos atingiu como resultado a cobertura de</t>
    </r>
    <r>
      <rPr>
        <b/>
        <sz val="11"/>
        <color theme="1"/>
        <rFont val="Calibri"/>
        <family val="2"/>
        <scheme val="minor"/>
      </rPr>
      <t xml:space="preserve"> 87,71%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</si>
  <si>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r>
      <t xml:space="preserve">Como o municipio teve como resultado em 2018 </t>
    </r>
    <r>
      <rPr>
        <b/>
        <sz val="11"/>
        <color theme="1"/>
        <rFont val="Calibri"/>
        <family val="2"/>
        <scheme val="minor"/>
      </rPr>
      <t>84,86%</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</si>
  <si>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84,89%</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</si>
  <si>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61,52%,</t>
    </r>
    <r>
      <rPr>
        <sz val="11"/>
        <color theme="1"/>
        <rFont val="Calibri"/>
        <family val="2"/>
        <scheme val="minor"/>
      </rPr>
      <t xml:space="preserve"> e como esse indicador é de aumento, recomendamos que o muncipio pactue como meta valor superior a esse resultado. </t>
    </r>
  </si>
  <si>
    <r>
      <t>O municipio de Apuí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</si>
  <si>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t>Manter a Meta de 2018</t>
  </si>
  <si>
    <t>Sugestão: 100%</t>
  </si>
  <si>
    <t>Sugestão: 26,58</t>
  </si>
  <si>
    <t>Sugestão: 26,28</t>
  </si>
  <si>
    <t>Sugestão: 28,26</t>
  </si>
  <si>
    <t>Sugestão: 24,9</t>
  </si>
  <si>
    <t>Sugestão: 30,97</t>
  </si>
  <si>
    <t>Sugestão: 33,7</t>
  </si>
  <si>
    <t>Sugestão: 32,14</t>
  </si>
  <si>
    <t>Sugestão: 26,86</t>
  </si>
  <si>
    <t>Sugestão: 25,10</t>
  </si>
  <si>
    <t>Município não infestado não pactua. Realiza Vigilância Entomológica.devido ao Digisus só aceitar valor numérico, o município pode zerar a meta</t>
  </si>
  <si>
    <t xml:space="preserve">CONTRAPROPOSTA DA ÁREA TÉCNICA DO ESTADO
PARA META 2019
</t>
  </si>
  <si>
    <t xml:space="preserve">SUGESTÃO  DA ÁREA TÉCNICA DO ESTADO  PARA META 2019
(REDE CRÔNICOS) </t>
  </si>
  <si>
    <t xml:space="preserve">META 2019
 PELO MUNICÍPIO </t>
  </si>
  <si>
    <t>SUGESTÃO DA ÁREA TÉCNICA DO ESTADO
PARA META 2018
(REDE CRÔNICOS)</t>
  </si>
  <si>
    <t>SUGESTÃO DA ÁREA TÉCNICA DO ESTADO
PARA META 2018
(FVS)</t>
  </si>
  <si>
    <t xml:space="preserve">SUGESTÃO  DA ÁREA TÉCNICA DO ESTADO  PARA META 2019
(FVS) </t>
  </si>
  <si>
    <t>SUGESTÃO DA ÁREA TÉCNICA DO ESTADO
PARA META 2018
 (FCECON)</t>
  </si>
  <si>
    <t>SUGESTÃO  DA ÁREA TÉCNICA DO ESTADO  PARA META 2019  (FCECON)</t>
  </si>
  <si>
    <t>SUGESTÃO DA ÁREA TÉCNICA DO ESTADO
PARA META 2019
 (FCECON)</t>
  </si>
  <si>
    <t>SUGESTÃO DA ÁREA TÉCNICA DO ESTADO
PARA META 2018
(CEGONHA)</t>
  </si>
  <si>
    <t>SUGESTÃO DA ÁREA TÉCNICA DO ESTADO
PARA META 2018
(DABE)</t>
  </si>
  <si>
    <t>SUGESTÃO DA ÁREA TÉCNICA DO ESTADO
PARA META 2019
(CEGONHA)</t>
  </si>
  <si>
    <t>SUGESTÃO DA ÁREA TÉCNICA DO ESTADO
PARA META 2019
(DABE)</t>
  </si>
  <si>
    <t>SUGESTÃO DA ÁREA TÉCNICA DO ESTADO PARA META 2018
(CEGONHA)</t>
  </si>
  <si>
    <t>SUGESTÃO DA ÁREA TÉCNICA DO ESTADO PARA META 2019
(CEGONHA)</t>
  </si>
  <si>
    <t>100%</t>
  </si>
  <si>
    <t>83,54%</t>
  </si>
  <si>
    <t>90,19%</t>
  </si>
  <si>
    <t>90,72%</t>
  </si>
  <si>
    <t>71,23%</t>
  </si>
  <si>
    <t>77,07%</t>
  </si>
  <si>
    <t>63,63%</t>
  </si>
  <si>
    <t>68,76%</t>
  </si>
  <si>
    <t>87,35%</t>
  </si>
  <si>
    <t>SUGESTÃO DA ÁREA TÉCNICA DO ESTADO PARA META 2018
(DABE)</t>
  </si>
  <si>
    <t>SUGESTÃO DA ÁREA TÉCNICA DO ESTADO PARA META 2019
(DABE)</t>
  </si>
  <si>
    <t>SUGESTÃO DA ÁREA TÉCNICA DO ESTADO     PARA META 2018
(DABE)</t>
  </si>
  <si>
    <t>53,58%</t>
  </si>
  <si>
    <t>44,39%</t>
  </si>
  <si>
    <t>48,87%</t>
  </si>
  <si>
    <t>37,45%</t>
  </si>
  <si>
    <t>52,59%</t>
  </si>
  <si>
    <t>46,11%</t>
  </si>
  <si>
    <t>34,49%</t>
  </si>
  <si>
    <t>63%</t>
  </si>
  <si>
    <t>69,04%</t>
  </si>
  <si>
    <t>65,28%</t>
  </si>
  <si>
    <t>19,53%</t>
  </si>
  <si>
    <t>63,27%</t>
  </si>
  <si>
    <t>84,73%</t>
  </si>
  <si>
    <t>47,88%</t>
  </si>
  <si>
    <t>52,70%</t>
  </si>
  <si>
    <t>36,86%</t>
  </si>
  <si>
    <t>61,79%</t>
  </si>
  <si>
    <t>45,60%</t>
  </si>
  <si>
    <t>54,78%</t>
  </si>
  <si>
    <t>35,61%</t>
  </si>
  <si>
    <t>52,02%</t>
  </si>
  <si>
    <t>56,76%</t>
  </si>
  <si>
    <t>SUGESTÃO DA ÁREA TÉCNICA DO ESTADO     PARA META 2018
(FVS)</t>
  </si>
  <si>
    <t>CONTRAPROPOSTA DA ÁREA TÉCNICA DO ESTADO PARA META 2019</t>
  </si>
  <si>
    <t>SUGESTÃO DA ÁREA TÉCNICA DO ESTADO     PARA META 2018
(REDE PSICOSSOCIAL)</t>
  </si>
  <si>
    <t>SUGESTÃO  DA ÁREA TÉCNICA DO ESTADO  PARA META 2019
(REDE PSICOSSOCIAL)</t>
  </si>
  <si>
    <t>SUGESTÃO DA ÁREA TÉCNICA DO ESTADO
PARA META 2018
(FUAM)</t>
  </si>
  <si>
    <t xml:space="preserve">SUGESTÃO  DA ÁREA TÉCNICA DO ESTADO  PARA META 2019
(FUAM) </t>
  </si>
  <si>
    <t>SUGESTÃO DA ÁREA TÉCNICA DO ESTADO
PARA META 2018
(COORD. IST/AIDS)</t>
  </si>
  <si>
    <t>SUGESTÃO DA ÁREA TÉCNICA DO ESTADO
PARA META 2019
(COORD. IST/AIDS)</t>
  </si>
  <si>
    <t>SUGESTÃO DA ÁREA TÉCNICA DO ESTADO    PARA META 2018
(FVS)</t>
  </si>
  <si>
    <t>SUGESTÃO DA ÁREA TÉCNICA DO ESTADO   PARA META 2018
(DABE)</t>
  </si>
  <si>
    <t xml:space="preserve">META 2017
 PELO MUNICÍPIO (SISPACTO) </t>
  </si>
  <si>
    <t>META 2018
 PELO MUNICÍPIO (DIGISUS)</t>
  </si>
  <si>
    <t xml:space="preserve">META 2019
 PELO MUNICÍPIO (DIGISUS) </t>
  </si>
  <si>
    <t>META 2017 
PELO MUNICÍPIO (SISPACTO)</t>
  </si>
  <si>
    <t>RESULTADO 2019</t>
  </si>
  <si>
    <t xml:space="preserve">SUGESTÃO  DA ÁREA TÉCNICA DO ESTADO  PARA META 2020
(REDE CRÔNICOS) </t>
  </si>
  <si>
    <t xml:space="preserve">META 2020
 PELO MUNICÍPIO (DIGISUS) </t>
  </si>
  <si>
    <r>
      <rPr>
        <b/>
        <sz val="12"/>
        <rFont val="Calibri"/>
        <family val="2"/>
        <scheme val="minor"/>
      </rPr>
      <t>METAS:</t>
    </r>
    <r>
      <rPr>
        <sz val="11"/>
        <rFont val="Calibri"/>
        <family val="2"/>
        <scheme val="minor"/>
      </rPr>
      <t xml:space="preserve"> DEVEM SER LANÇADAS NO DIGSUS GESTOR-MODULO PLANEJAMENTO NO CAMPO DE PACTUAÇÃO INTERFEDERATIVA DE INDICADORES</t>
    </r>
  </si>
  <si>
    <r>
      <rPr>
        <b/>
        <sz val="12"/>
        <rFont val="Calibri"/>
        <family val="2"/>
        <scheme val="minor"/>
      </rPr>
      <t>RESULTADOS</t>
    </r>
    <r>
      <rPr>
        <sz val="12"/>
        <rFont val="Calibri"/>
        <family val="2"/>
        <scheme val="minor"/>
      </rPr>
      <t>:</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</si>
  <si>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rPr>
        <b/>
        <sz val="11"/>
        <rFont val="Calibri"/>
        <family val="2"/>
        <scheme val="minor"/>
      </rPr>
      <t>RESULTADOS:</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</si>
  <si>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rPr>
        <b/>
        <sz val="12"/>
        <rFont val="Calibri"/>
        <family val="2"/>
        <scheme val="minor"/>
      </rPr>
      <t>RESULTADOS:</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</si>
  <si>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t xml:space="preserve">METAS: </t>
    </r>
    <r>
      <rPr>
        <sz val="12"/>
        <rFont val="Calibri"/>
        <family val="2"/>
        <scheme val="minor"/>
      </rPr>
      <t>DEVEM SER LANÇADAS NO DIGSUS GESTOR-MODULO PLANEJAMENTO NO CAMPO DE PACTUAÇÃO INTERFEDERATIVA DE INDICADORES</t>
    </r>
  </si>
  <si>
    <r>
      <t xml:space="preserve">RESULTADOS: </t>
    </r>
    <r>
      <rPr>
        <sz val="12"/>
        <rFont val="Calibri"/>
        <family val="2"/>
        <scheme val="minor"/>
      </rPr>
      <t>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</si>
  <si>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t>CONTRAPROPOSTA DA ÁREA TÉCNICA DO ESTADO
PARA META 2019</t>
  </si>
  <si>
    <t xml:space="preserve">ÁREA TÉCNICA RESPONSÁVEL: FVS/AM FONE: 3182-8522, Augusto (99184-3253), Rita (98414-0046) e-mail: augustozany@gmail.com  ritaleocadio.br@gmail.com  </t>
  </si>
  <si>
    <t xml:space="preserve">META 2018 PELO MUNICÍPIO
(DIGISUS)  </t>
  </si>
  <si>
    <t xml:space="preserve">META 2019
 PELO MUNICÍPIO
(DIGISUS)  </t>
  </si>
  <si>
    <r>
      <rPr>
        <sz val="10"/>
        <rFont val="Calibri"/>
        <family val="2"/>
        <scheme val="minor"/>
      </rPr>
      <t>A área tecnica não está de acordo com a meta proposta pelo município em virtude de o mesmo ter alcançado 100% em 2018</t>
    </r>
    <r>
      <rPr>
        <sz val="12"/>
        <rFont val="Calibri"/>
        <family val="2"/>
        <scheme val="minor"/>
      </rPr>
      <t xml:space="preserve">. </t>
    </r>
  </si>
  <si>
    <t xml:space="preserve">META 2018
 PELO MUNICÍPIO (DIGISUS) </t>
  </si>
  <si>
    <t xml:space="preserve">SUGESTÃO  DA ÁREA TÉCNICA DO ESTADO  PARA META 2020
(FVS) </t>
  </si>
  <si>
    <t xml:space="preserve">SUGESTÃO  DA ÁREA TÉCNICA DO ESTADO  PARA META 2020
(FVS)  </t>
  </si>
  <si>
    <t>META 2017
 PELO MUNICÍPIO (SISPACTO)</t>
  </si>
  <si>
    <t>SUGESTÃO  DA ÁREA TÉCNICA DO ESTADO  PARA META 2020
(FVS)</t>
  </si>
  <si>
    <t>META 2019
 PELO MUNICÍPIO (DIGISUS)</t>
  </si>
  <si>
    <t xml:space="preserve">META 2018
 PELO MUNICÍPIO
(DIGISUS) </t>
  </si>
  <si>
    <t>META 2017
 PELO MUNICÍPIO (SISAPCTO)</t>
  </si>
  <si>
    <t>SUGESTÃO  DA ÁREA TÉCNICA DO ESTADO  PARA META 2020
(COORD. IST/AIDS)</t>
  </si>
  <si>
    <t xml:space="preserve">SUGESTÃO  DA ÁREA TÉCNICA DO ESTADO  PARA META 2020
(FUAM) </t>
  </si>
  <si>
    <t>SUGESTÃO  DA ÁREA TÉCNICA DO ESTADO  PARA META 2020
 (FCECON)</t>
  </si>
  <si>
    <t xml:space="preserve">ÁREA TÉCNICA RESPONSÁVEL: REDE DE CRÔNICAS/SUSAM; Liege (99108-1055) 3643-6109 e-mail: rede.cronicas@saude.am.gov.br </t>
  </si>
  <si>
    <t>SUGESTÃO  DA ÁREA TÉCNICA DO ESTADO  PARA META 2020
(CEGONHA)</t>
  </si>
  <si>
    <t>SUGESTÃO  DA ÁREA TÉCNICA DO ESTADO  PARA META 2020
(DABE)</t>
  </si>
  <si>
    <t xml:space="preserve">SUGESTÃO  DA ÁREA TÉCNICA DO ESTADO  PARA META 2020
(CEGONHA) </t>
  </si>
  <si>
    <t>SUGESTÃO  DA ÁREA TÉCNICA DO ESTADO  PARA META 2020
(REDE PSICOSSOCIAL)</t>
  </si>
  <si>
    <t>(275,32)
2378 óbitos</t>
  </si>
  <si>
    <t>(190,69)
71 óbitos</t>
  </si>
  <si>
    <t>ÁREA TÉCNICA RESPONSÁVEL: SAÚDE DO ADOLESCENTE E JOVEM, FONE 3643-6384, e-mail: indab@saude.am.gov.br dabe@saude.am.gov.br</t>
  </si>
  <si>
    <t xml:space="preserve">ÁREA TÉCNICA RESPONSÁVEL: COORDENAÇÃO DE IST/AIDS FONE: 3643-6352, Josana, e-mail: dabe@saude.am.gov.br   indab@saude.am.gov.br </t>
  </si>
  <si>
    <t xml:space="preserve">ÁREA TÉCNICA RESPONSÁVEL: REDE CEGONHA/SAÚDE DA MULHER FONE: e-mail:  indab@saude.am.gov.br dabe@saude.am.gov.br
</t>
  </si>
  <si>
    <t xml:space="preserve">ÁREA TÉCNICA RESPONSÁVEL: REDE CEGONHA/SAÚDE DA CRIANÇA, FONE: 3643-6352;  email:  indab@saude.am.gov.br dabe@saude.am.gov.br
</t>
  </si>
  <si>
    <t>ÁREA TÉCNICA RESPONSÁVEL: REDE CEGONHA/SAÚDE DA MULHER, FONE: 3643-6352;  email:  indab@saude.am.gov.br dabe@saude.am.gov.br</t>
  </si>
  <si>
    <t>ÁREA TÉCNICA RESPONSÁVEL: GERÊNCIA DE ATENÇÃO BÁSICA, FONE:  3643- 6352 / 6111  e-mail: indab@saude.am.gov.br  dabe@saude.am.gov.br</t>
  </si>
  <si>
    <t>ÁREA TÉCNICA RESPONSÁVEL: ALIMENTAÇÃO E NUTRIÇÃO/DABE, FONE:  3643- 6352 / 6111, e-mail:  indab@saude.am.gov.br  dabe@saue.am.gov.br</t>
  </si>
  <si>
    <t>ÁREA TÉCNICA RESPONSÁVEL: SAÚDE BUCAL/DABE, FONE: 3643-6352, e-mail: saudebucal@saude.am.gov.br  indab@saude.am.gov.br  dabe@saude.am.gov.br</t>
  </si>
  <si>
    <t>ÁREA TÉCNICA RESPONSÁVEL: SAÚDE DO TRABALHADOR, FONE: 3643- 6352,  e-mail:  indab@saude.am.gov.br  dabe@saude.am.gov.br</t>
  </si>
  <si>
    <t xml:space="preserve">ÁREA TÉCNICA RESPONSÁVEL: REDE PSICOSSOCIAL FONE: 3643-6160, Helione 99249 - 3227,  e-mail: saudemental@saude.am.gov.br     </t>
  </si>
  <si>
    <t>60,89%</t>
  </si>
  <si>
    <t>88,17%</t>
  </si>
  <si>
    <t>79,55%</t>
  </si>
  <si>
    <t>87,01%</t>
  </si>
  <si>
    <t>35,83%</t>
  </si>
  <si>
    <t>94,16%</t>
  </si>
  <si>
    <t>73,67%</t>
  </si>
  <si>
    <t>91,81%</t>
  </si>
  <si>
    <t>88,25%</t>
  </si>
  <si>
    <t>65,01%</t>
  </si>
  <si>
    <t>51,68%</t>
  </si>
  <si>
    <t>70,59%</t>
  </si>
  <si>
    <t>53,89%</t>
  </si>
  <si>
    <t>98,28%</t>
  </si>
  <si>
    <t>93,46%</t>
  </si>
  <si>
    <t>98,08%</t>
  </si>
  <si>
    <t>84,41%</t>
  </si>
  <si>
    <t>89,12%</t>
  </si>
  <si>
    <t>73,41%</t>
  </si>
  <si>
    <t>90,06%</t>
  </si>
  <si>
    <t>98,13%</t>
  </si>
  <si>
    <t>92,35%</t>
  </si>
  <si>
    <t>76,54%</t>
  </si>
  <si>
    <t>83,05%</t>
  </si>
  <si>
    <t>75,40%</t>
  </si>
  <si>
    <t>54,68%</t>
  </si>
  <si>
    <t>68,68%</t>
  </si>
  <si>
    <t>54,26%</t>
  </si>
  <si>
    <t>46,77%</t>
  </si>
  <si>
    <t>53,75%</t>
  </si>
  <si>
    <t>53,50%</t>
  </si>
  <si>
    <t>72,32%</t>
  </si>
  <si>
    <t>75,88%</t>
  </si>
  <si>
    <t>73,95%</t>
  </si>
  <si>
    <t>78%</t>
  </si>
  <si>
    <t>51,41%</t>
  </si>
  <si>
    <t>52,69%</t>
  </si>
  <si>
    <t>96,62%</t>
  </si>
  <si>
    <t>55,96%</t>
  </si>
  <si>
    <t>50,43%</t>
  </si>
  <si>
    <t>92,29%</t>
  </si>
  <si>
    <t>41,42%</t>
  </si>
  <si>
    <t>26,33%</t>
  </si>
  <si>
    <t>93,95%</t>
  </si>
  <si>
    <t>71,82%</t>
  </si>
  <si>
    <t>73,97%</t>
  </si>
  <si>
    <t>85,99%</t>
  </si>
  <si>
    <t>73,48%</t>
  </si>
  <si>
    <t>65,97%</t>
  </si>
  <si>
    <t>53,81%</t>
  </si>
  <si>
    <t>49,15%</t>
  </si>
  <si>
    <t>79,22%</t>
  </si>
  <si>
    <t>84,06%</t>
  </si>
  <si>
    <t>35,77%</t>
  </si>
  <si>
    <t>87,47%</t>
  </si>
  <si>
    <t>71,08%</t>
  </si>
  <si>
    <t>44,66%</t>
  </si>
  <si>
    <t>61%</t>
  </si>
  <si>
    <t>53,55%</t>
  </si>
  <si>
    <t>62,83%</t>
  </si>
  <si>
    <t>51,12%</t>
  </si>
  <si>
    <t>Consolidado da Pactuação Interfederativa de Indicadores com Resultados de 2017 a 2020 - Etapa Municipal</t>
  </si>
  <si>
    <t>SUGESTÃO DA ÁREA TÉCNICA DO ESTADO   PARA META 2020
(FVS)</t>
  </si>
  <si>
    <t>SUGESTÃO DA ÁREA TÉCNICA DO ESTADO PARA META 2018
(FVS)</t>
  </si>
  <si>
    <t xml:space="preserve">META 2020
 PELO MUNICÍPIO </t>
  </si>
  <si>
    <t>Manter os 100%</t>
  </si>
  <si>
    <t>Por ser um indicador de aumento, a Coordenação Estadual sugere pactuar 80%,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</si>
  <si>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</si>
  <si>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</si>
  <si>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equipes de saúde bucal no municipio, melhorando inclusive o trabalho das equipes no alcance do indicador de desempenho: Proporção de gestantes com atendimento odontológico realizado</t>
  </si>
  <si>
    <t>Pactuar os 95% de 2019</t>
  </si>
  <si>
    <t>Por ser um indicador de aumento, a Coordenação Estadual sugere pactuar 85%,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</si>
  <si>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</si>
  <si>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</si>
  <si>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Pelo baixo indicador de cobertura da Saúde Bucal no municipio, abaixo de 50%, e 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</si>
  <si>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Devido a baixa cobertura de Saúde Bucal no municipio, abaixo de 30%, o que compromete o acesso a população e a qualidade das ações e serviços das equipes e por Manaus conter aproximadamente metade da popualçao do Estado, a Coordenação Estadual de Saúde Bucal recomenda a pactuação de no minimo 50% no indicador 19, para a garantia do acesso, da eficacia e eficiencia das ações,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</si>
  <si>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três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</si>
  <si>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três novas equipe de saúde bucal no municipio, melhorando inclusive o trabalho das equipes no alcance do indicador de desempenho: Proporção de gestantes com atendimento odontológico realizado</t>
  </si>
  <si>
    <t>Pactuar os 90% de 2020</t>
  </si>
  <si>
    <t>Por ser um indicador de aumento, a Coordenação Estadual sugere pactuar 75%,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</si>
  <si>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</si>
  <si>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(02)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</si>
  <si>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</si>
  <si>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duas novas equipe de saúde bucal no municipio, melhorando inclusive o trabalho das equipes no alcance do indicador de desempenho: Proporção de gestantes com atendimento odontológico realizado</t>
  </si>
  <si>
    <t>0</t>
  </si>
  <si>
    <t>1</t>
  </si>
  <si>
    <t>4</t>
  </si>
  <si>
    <t>Sugerimos manter o resultado do ano de 2019.</t>
  </si>
  <si>
    <t>Sugerimos manter a meta do ano de 2019.</t>
  </si>
  <si>
    <t xml:space="preserve">Sugerimos pactuar a meta com menos 2% de redução do resultado de 2019. </t>
  </si>
  <si>
    <t>Sugerimos manter a meta do ano de 2018.</t>
  </si>
  <si>
    <t>Sugerimos pactuar a meta com menos 2% de redução do resultado de 2019.</t>
  </si>
  <si>
    <t>Sugerimos manter o resultado do ano de 2018.</t>
  </si>
  <si>
    <t>100.00</t>
  </si>
  <si>
    <t>11995**</t>
  </si>
  <si>
    <t xml:space="preserve">META 2019
 PELO MUNICÍPIO 
(DIGISUS) </t>
  </si>
  <si>
    <t>Nota * Os muncipios em verde, em relação ao resultado 2019, houve atualização em 29/04/2020</t>
  </si>
  <si>
    <t>INDICADOR 20 - FOI EXCLUÍDO: Percentual de municípios que realizam no mínimo seis grupos de ações de vigilância sanitária, consideradas necessárias a todos os municípios no ano</t>
  </si>
  <si>
    <t xml:space="preserve">2020 - INDICADOR EXCLUÍDO </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</si>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</sst>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59">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b/>
      <sz val="10"/>
      <color indexed="8"/>
      <name val="Calibri"/>
      <family val="2"/>
    </font>
    <font>
      <b/>
      <sz val="10"/>
      <name val="Calibri"/>
      <family val="2"/>
      <scheme val="minor"/>
    </font>
    <font>
      <sz val="10"/>
      <name val="Calibri"/>
      <family val="2"/>
      <scheme val="minor"/>
    </font>
    <font>
      <b/>
      <sz val="11"/>
      <name val="Calibri"/>
      <family val="2"/>
      <scheme val="minor"/>
    </font>
    <font>
      <sz val="9"/>
      <color theme="1"/>
      <name val="Calibri"/>
      <family val="2"/>
      <scheme val="minor"/>
    </font>
    <font>
      <sz val="10"/>
      <color indexed="8"/>
      <name val="Calibri"/>
      <family val="2"/>
    </font>
    <font>
      <sz val="10"/>
      <color theme="1"/>
      <name val="Calibri"/>
      <family val="2"/>
      <scheme val="minor"/>
    </font>
    <font>
      <sz val="11"/>
      <color rgb="FF000000"/>
      <name val="Calibri"/>
      <family val="2"/>
    </font>
    <font>
      <sz val="10"/>
      <color rgb="FFFF0000"/>
      <name val="Calibri"/>
      <family val="2"/>
      <scheme val="minor"/>
    </font>
    <font>
      <sz val="8"/>
      <name val="Calibri"/>
      <family val="2"/>
      <scheme val="minor"/>
    </font>
    <font>
      <sz val="10"/>
      <color indexed="8"/>
      <name val="Arial"/>
      <family val="2"/>
    </font>
    <font>
      <sz val="9"/>
      <name val="Arial"/>
      <family val="2"/>
    </font>
    <font>
      <sz val="11"/>
      <name val="Calibri"/>
      <family val="2"/>
      <scheme val="minor"/>
    </font>
    <font>
      <b/>
      <sz val="11"/>
      <color theme="1"/>
      <name val="Calibri"/>
      <family val="2"/>
      <scheme val="minor"/>
    </font>
    <font>
      <sz val="11"/>
      <name val="Arial"/>
      <family val="2"/>
    </font>
    <font>
      <sz val="11"/>
      <color theme="1"/>
      <name val="Arial"/>
      <family val="2"/>
    </font>
    <font>
      <b/>
      <sz val="11"/>
      <name val="Arial"/>
      <family val="2"/>
    </font>
    <font>
      <sz val="11"/>
      <color indexed="8"/>
      <name val="Arial"/>
      <family val="2"/>
    </font>
    <font>
      <b/>
      <sz val="11"/>
      <color indexed="8"/>
      <name val="Arial"/>
      <family val="2"/>
    </font>
    <font>
      <sz val="9"/>
      <name val="Calibri"/>
      <family val="2"/>
      <scheme val="minor"/>
    </font>
    <font>
      <b/>
      <sz val="11"/>
      <color indexed="8"/>
      <name val="Calibri"/>
      <family val="2"/>
    </font>
    <font>
      <b/>
      <sz val="14"/>
      <color indexed="8"/>
      <name val="Calibri"/>
      <family val="2"/>
    </font>
    <font>
      <b/>
      <sz val="14"/>
      <color theme="1"/>
      <name val="Calibri"/>
      <family val="2"/>
      <scheme val="minor"/>
    </font>
    <font>
      <b/>
      <sz val="14"/>
      <name val="Calibri"/>
      <family val="2"/>
      <scheme val="minor"/>
    </font>
    <font>
      <b/>
      <sz val="9"/>
      <color indexed="10"/>
      <name val="Calibri"/>
      <family val="2"/>
    </font>
    <font>
      <sz val="10"/>
      <name val="Calibri"/>
      <family val="2"/>
    </font>
    <font>
      <sz val="11"/>
      <name val="Calibri"/>
      <family val="2"/>
    </font>
    <font>
      <b/>
      <sz val="9"/>
      <name val="Tahoma"/>
      <family val="2"/>
    </font>
    <font>
      <sz val="9"/>
      <name val="Tahoma"/>
      <family val="2"/>
    </font>
    <font>
      <sz val="11"/>
      <color rgb="FFFF0000"/>
      <name val="Calibri"/>
      <family val="2"/>
      <scheme val="minor"/>
    </font>
    <font>
      <b/>
      <sz val="12"/>
      <name val="Calibri"/>
      <family val="2"/>
      <scheme val="minor"/>
    </font>
    <font>
      <sz val="11"/>
      <color indexed="8"/>
      <name val="Calibri"/>
      <family val="2"/>
      <scheme val="minor"/>
    </font>
    <font>
      <b/>
      <sz val="14"/>
      <color indexed="8"/>
      <name val="Calibri"/>
      <family val="2"/>
      <scheme val="minor"/>
    </font>
    <font>
      <sz val="14"/>
      <color indexed="8"/>
      <name val="Calibri"/>
      <family val="2"/>
      <scheme val="minor"/>
    </font>
    <font>
      <sz val="11"/>
      <color rgb="FF000000"/>
      <name val="Calibri"/>
      <family val="2"/>
      <scheme val="minor"/>
    </font>
    <font>
      <sz val="10"/>
      <color theme="1"/>
      <name val="Arial"/>
      <family val="2"/>
    </font>
    <font>
      <sz val="12"/>
      <name val="Calibri"/>
      <family val="2"/>
      <scheme val="minor"/>
    </font>
    <font>
      <sz val="12"/>
      <color rgb="FFFF0000"/>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8"/>
      <color indexed="8"/>
      <name val="Arial"/>
      <family val="2"/>
    </font>
    <font>
      <i/>
      <sz val="11"/>
      <color theme="1"/>
      <name val="Arial"/>
      <family val="2"/>
    </font>
    <font>
      <b/>
      <sz val="16"/>
      <name val="Calibri"/>
      <family val="2"/>
      <scheme val="minor"/>
    </font>
    <font>
      <b/>
      <sz val="18"/>
      <name val="Calibri"/>
      <family val="2"/>
      <scheme val="minor"/>
    </font>
    <font>
      <u val="single"/>
      <sz val="10"/>
      <name val="Calibri"/>
      <family val="2"/>
      <scheme val="minor"/>
    </font>
    <font>
      <sz val="9"/>
      <name val="Segoe UI"/>
      <family val="2"/>
    </font>
    <font>
      <b/>
      <sz val="9"/>
      <name val="Segoe UI"/>
      <family val="2"/>
    </font>
    <font>
      <u val="single"/>
      <sz val="9"/>
      <name val="Calibri"/>
      <family val="2"/>
      <scheme val="minor"/>
    </font>
    <font>
      <b/>
      <sz val="10"/>
      <color rgb="FFC00000"/>
      <name val="Calibri"/>
      <family val="2"/>
      <scheme val="minor"/>
    </font>
    <font>
      <sz val="14"/>
      <name val="Calibri"/>
      <family val="2"/>
      <scheme val="minor"/>
    </font>
    <font>
      <b/>
      <sz val="14"/>
      <color rgb="FFFF0000"/>
      <name val="Calibri"/>
      <family val="2"/>
      <scheme val="minor"/>
    </font>
    <font>
      <b/>
      <sz val="12"/>
      <color rgb="FFFF0000"/>
      <name val="Calibri"/>
      <family val="2"/>
      <scheme val="minor"/>
    </font>
    <font>
      <b/>
      <sz val="8"/>
      <name val="Calibri"/>
      <family val="2"/>
    </font>
  </fonts>
  <fills count="13">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2" tint="-0.09996999800205231"/>
        <bgColor indexed="64"/>
      </patternFill>
    </fill>
    <fill>
      <patternFill patternType="solid">
        <fgColor rgb="FFFFFF00"/>
        <bgColor indexed="64"/>
      </patternFill>
    </fill>
    <fill>
      <patternFill patternType="solid">
        <fgColor theme="6"/>
        <bgColor indexed="64"/>
      </patternFill>
    </fill>
  </fills>
  <borders count="32">
    <border>
      <left/>
      <right/>
      <top/>
      <bottom/>
      <diagonal/>
    </border>
    <border>
      <left style="thin"/>
      <right/>
      <top/>
      <bottom/>
    </border>
    <border>
      <left style="thin"/>
      <right style="thin"/>
      <top style="thin"/>
      <bottom style="thin"/>
    </border>
    <border>
      <left style="thin"/>
      <right style="thin"/>
      <top/>
      <bottom style="thin"/>
    </border>
    <border>
      <left/>
      <right/>
      <top/>
      <bottom style="medium"/>
    </border>
    <border>
      <left style="thin"/>
      <right/>
      <top/>
      <bottom style="medium"/>
    </border>
    <border>
      <left/>
      <right style="thin"/>
      <top/>
      <bottom style="medium"/>
    </border>
    <border>
      <left style="thin"/>
      <right/>
      <top style="thin"/>
      <bottom style="thin"/>
    </border>
    <border>
      <left style="thin"/>
      <right style="thin"/>
      <top style="thin"/>
      <bottom/>
    </border>
    <border>
      <left style="thin"/>
      <right style="thin"/>
      <top style="thin"/>
      <bottom style="medium"/>
    </border>
    <border>
      <left/>
      <right style="thin"/>
      <top style="thin"/>
      <bottom style="thin"/>
    </border>
    <border>
      <left/>
      <right/>
      <top style="thin"/>
      <bottom style="thin"/>
    </border>
    <border>
      <left style="thin"/>
      <right style="thin"/>
      <top/>
      <bottom/>
    </border>
    <border>
      <left style="thin"/>
      <right style="medium"/>
      <top/>
      <bottom style="thin"/>
    </border>
    <border>
      <left style="thin"/>
      <right style="medium"/>
      <top style="thin"/>
      <bottom style="thin"/>
    </border>
    <border>
      <left style="thin"/>
      <right style="medium"/>
      <top style="thin"/>
      <bottom/>
    </border>
    <border>
      <left/>
      <right style="thin"/>
      <top/>
      <bottom style="thin"/>
    </border>
    <border>
      <left/>
      <right style="thin"/>
      <top/>
      <bottom/>
    </border>
    <border>
      <left/>
      <right/>
      <top style="medium"/>
      <bottom style="medium"/>
    </border>
    <border>
      <left/>
      <right/>
      <top style="medium"/>
      <bottom/>
    </border>
    <border>
      <left/>
      <right style="thin"/>
      <top style="thin"/>
      <bottom/>
    </border>
    <border>
      <left/>
      <right style="thin"/>
      <top style="medium"/>
      <bottom style="thin"/>
    </border>
    <border>
      <left/>
      <right style="thin"/>
      <top style="thin"/>
      <bottom style="medium"/>
    </border>
    <border>
      <left style="thin"/>
      <right/>
      <top/>
      <bottom style="thin"/>
    </border>
    <border>
      <left style="medium"/>
      <right/>
      <top/>
      <bottom style="thin"/>
    </border>
    <border>
      <left style="medium"/>
      <right/>
      <top style="thin"/>
      <bottom style="thin"/>
    </border>
    <border>
      <left style="medium"/>
      <right/>
      <top style="thin"/>
      <bottom/>
    </border>
    <border>
      <left/>
      <right/>
      <top style="thin"/>
      <bottom/>
    </border>
    <border>
      <left style="medium"/>
      <right/>
      <top style="thin"/>
      <bottom style="medium"/>
    </border>
    <border>
      <left style="thin"/>
      <right/>
      <top style="thin"/>
      <bottom/>
    </border>
    <border>
      <left style="medium"/>
      <right style="thin"/>
      <top style="thin"/>
      <bottom style="thin"/>
    </border>
    <border>
      <left/>
      <right/>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2" fillId="0" borderId="0">
      <alignment/>
      <protection/>
    </xf>
    <xf numFmtId="9" fontId="0" fillId="0" borderId="0" applyFont="0" applyFill="0" applyBorder="0" applyAlignment="0" applyProtection="0"/>
    <xf numFmtId="0" fontId="15" fillId="0" borderId="0">
      <alignment/>
      <protection/>
    </xf>
    <xf numFmtId="0" fontId="1" fillId="0" borderId="0">
      <alignment/>
      <protection/>
    </xf>
    <xf numFmtId="0" fontId="0" fillId="0" borderId="0">
      <alignment vertical="center"/>
      <protection/>
    </xf>
    <xf numFmtId="0" fontId="0" fillId="0" borderId="0">
      <alignment/>
      <protection/>
    </xf>
    <xf numFmtId="0" fontId="1" fillId="0" borderId="0">
      <alignment/>
      <protection/>
    </xf>
  </cellStyleXfs>
  <cellXfs count="769">
    <xf numFmtId="0" fontId="0" fillId="0" borderId="0" xfId="0"/>
    <xf numFmtId="0" fontId="2" fillId="0" borderId="0" xfId="0" applyFont="1" applyAlignment="1">
      <alignment/>
    </xf>
    <xf numFmtId="0" fontId="1" fillId="0" borderId="0" xfId="0" applyFont="1" quotePrefix="1"/>
    <xf numFmtId="0" fontId="3" fillId="0" borderId="0" xfId="0" applyFont="1"/>
    <xf numFmtId="0" fontId="5" fillId="0" borderId="0" xfId="20" applyFont="1" applyFill="1" applyBorder="1" applyAlignment="1">
      <alignment vertical="center"/>
      <protection/>
    </xf>
    <xf numFmtId="2" fontId="7" fillId="0" borderId="0" xfId="0" applyNumberFormat="1" applyFont="1" applyFill="1" applyBorder="1" applyAlignment="1">
      <alignment horizontal="center"/>
    </xf>
    <xf numFmtId="0" fontId="2" fillId="0" borderId="0" xfId="0" applyFont="1" applyAlignment="1">
      <alignment horizontal="center"/>
    </xf>
    <xf numFmtId="0" fontId="7" fillId="0" borderId="0" xfId="0" applyFont="1" applyFill="1" applyBorder="1" applyAlignment="1">
      <alignment horizontal="center" vertical="center"/>
    </xf>
    <xf numFmtId="0" fontId="9" fillId="0" borderId="0" xfId="0" applyFont="1"/>
    <xf numFmtId="0" fontId="5" fillId="0" borderId="0" xfId="20" applyFont="1" applyFill="1" applyBorder="1" applyAlignment="1">
      <alignment vertical="center" wrapText="1"/>
      <protection/>
    </xf>
    <xf numFmtId="0" fontId="7" fillId="0" borderId="1"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8" fillId="2" borderId="2" xfId="0" applyFont="1" applyFill="1" applyBorder="1" applyAlignment="1">
      <alignment horizontal="center" vertical="center"/>
    </xf>
    <xf numFmtId="10" fontId="7" fillId="0" borderId="0" xfId="22" applyNumberFormat="1" applyFont="1" applyFill="1" applyBorder="1" applyAlignment="1">
      <alignment horizontal="center" vertical="center"/>
    </xf>
    <xf numFmtId="0" fontId="0" fillId="3" borderId="0" xfId="0" applyFill="1"/>
    <xf numFmtId="0" fontId="1" fillId="0" borderId="0" xfId="0" applyFont="1"/>
    <xf numFmtId="0" fontId="0" fillId="0" borderId="0" xfId="0"/>
    <xf numFmtId="2" fontId="7" fillId="0" borderId="3"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0" fillId="0" borderId="2" xfId="0" applyBorder="1" applyAlignment="1">
      <alignment horizontal="center"/>
    </xf>
    <xf numFmtId="0" fontId="3" fillId="0" borderId="0" xfId="0" applyFont="1"/>
    <xf numFmtId="0" fontId="7" fillId="0" borderId="0" xfId="0" applyFont="1" applyFill="1" applyBorder="1" applyAlignment="1">
      <alignment horizontal="left" vertical="center"/>
    </xf>
    <xf numFmtId="0" fontId="0" fillId="0" borderId="0" xfId="0"/>
    <xf numFmtId="0" fontId="7" fillId="3" borderId="0" xfId="0" applyFont="1" applyFill="1" applyBorder="1" applyAlignment="1">
      <alignment horizontal="center" vertical="center"/>
    </xf>
    <xf numFmtId="0" fontId="7" fillId="3" borderId="2" xfId="0" applyFont="1" applyFill="1" applyBorder="1" applyAlignment="1">
      <alignment horizontal="left" vertical="center"/>
    </xf>
    <xf numFmtId="0" fontId="7" fillId="3" borderId="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4" xfId="0" applyFont="1" applyFill="1" applyBorder="1" applyAlignment="1">
      <alignment horizontal="center"/>
    </xf>
    <xf numFmtId="0" fontId="8" fillId="3"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7" fillId="3" borderId="4" xfId="0" applyFont="1" applyFill="1" applyBorder="1" applyAlignment="1">
      <alignment horizontal="center"/>
    </xf>
    <xf numFmtId="0" fontId="7" fillId="3" borderId="6" xfId="0" applyFont="1" applyFill="1" applyBorder="1" applyAlignment="1">
      <alignment horizontal="center"/>
    </xf>
    <xf numFmtId="0" fontId="20" fillId="0" borderId="0" xfId="0" applyFont="1"/>
    <xf numFmtId="0" fontId="21" fillId="0" borderId="0" xfId="0" applyFont="1" applyAlignment="1">
      <alignment/>
    </xf>
    <xf numFmtId="0" fontId="23" fillId="0" borderId="0" xfId="20" applyFont="1" applyFill="1" applyBorder="1" applyAlignment="1">
      <alignment vertical="center"/>
      <protection/>
    </xf>
    <xf numFmtId="0" fontId="19" fillId="0" borderId="0" xfId="0" applyFont="1" quotePrefix="1"/>
    <xf numFmtId="0" fontId="2" fillId="0" borderId="0" xfId="0" applyFont="1" applyAlignment="1">
      <alignment horizontal="center"/>
    </xf>
    <xf numFmtId="0" fontId="21" fillId="0" borderId="0" xfId="0" applyFont="1" applyAlignment="1">
      <alignment horizontal="center"/>
    </xf>
    <xf numFmtId="0" fontId="1" fillId="0" borderId="0" xfId="0" applyFont="1" applyBorder="1" applyAlignment="1">
      <alignment vertical="center"/>
    </xf>
    <xf numFmtId="0" fontId="1" fillId="0" borderId="0" xfId="0" applyFont="1" applyAlignment="1">
      <alignment/>
    </xf>
    <xf numFmtId="0" fontId="16" fillId="0" borderId="0" xfId="0" applyFont="1" applyAlignment="1">
      <alignment/>
    </xf>
    <xf numFmtId="0" fontId="0" fillId="0" borderId="0" xfId="0" applyFont="1"/>
    <xf numFmtId="0" fontId="25" fillId="0" borderId="0" xfId="20" applyFont="1" applyFill="1" applyBorder="1" applyAlignment="1">
      <alignment vertical="center"/>
      <protection/>
    </xf>
    <xf numFmtId="0" fontId="17" fillId="0" borderId="2" xfId="0" applyFont="1" applyFill="1" applyBorder="1" applyAlignment="1">
      <alignment horizontal="left" vertical="center"/>
    </xf>
    <xf numFmtId="0" fontId="17" fillId="3" borderId="2" xfId="0" applyFont="1" applyFill="1" applyBorder="1" applyAlignment="1">
      <alignment horizontal="left" vertical="center"/>
    </xf>
    <xf numFmtId="0" fontId="17" fillId="0" borderId="0" xfId="0" applyFont="1" applyFill="1" applyBorder="1" applyAlignment="1">
      <alignment horizontal="left" vertical="center"/>
    </xf>
    <xf numFmtId="0" fontId="17" fillId="3" borderId="0" xfId="0" applyFont="1" applyFill="1" applyBorder="1" applyAlignment="1">
      <alignment horizontal="center" vertical="center"/>
    </xf>
    <xf numFmtId="2" fontId="17" fillId="0" borderId="0" xfId="0" applyNumberFormat="1" applyFont="1" applyFill="1" applyBorder="1" applyAlignment="1">
      <alignment horizontal="center"/>
    </xf>
    <xf numFmtId="164" fontId="17" fillId="0" borderId="2" xfId="0" applyNumberFormat="1" applyFont="1" applyFill="1" applyBorder="1" applyAlignment="1">
      <alignment horizontal="center" vertical="center"/>
    </xf>
    <xf numFmtId="2" fontId="30" fillId="0" borderId="2" xfId="0" applyNumberFormat="1" applyFont="1" applyBorder="1" applyAlignment="1">
      <alignment horizontal="center"/>
    </xf>
    <xf numFmtId="2" fontId="30" fillId="0" borderId="2" xfId="0" applyNumberFormat="1" applyFont="1" applyBorder="1" applyAlignment="1">
      <alignment horizontal="center" vertical="center"/>
    </xf>
    <xf numFmtId="0" fontId="30" fillId="0" borderId="2" xfId="0" applyFont="1" applyBorder="1" applyAlignment="1">
      <alignment horizontal="center"/>
    </xf>
    <xf numFmtId="0" fontId="0" fillId="0" borderId="2" xfId="0" applyBorder="1"/>
    <xf numFmtId="0" fontId="7" fillId="0" borderId="2" xfId="0" applyFont="1" applyBorder="1" applyAlignment="1">
      <alignment horizontal="center" vertical="center"/>
    </xf>
    <xf numFmtId="2" fontId="7" fillId="0" borderId="2" xfId="0" applyNumberFormat="1" applyFont="1" applyFill="1" applyBorder="1" applyAlignment="1">
      <alignment horizontal="center" vertical="center"/>
    </xf>
    <xf numFmtId="0" fontId="7" fillId="0" borderId="2" xfId="0" applyFont="1" applyFill="1" applyBorder="1" applyAlignment="1">
      <alignment horizontal="left" vertical="center"/>
    </xf>
    <xf numFmtId="2" fontId="7"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xf>
    <xf numFmtId="0" fontId="17" fillId="0" borderId="2" xfId="0" applyFont="1" applyBorder="1" applyAlignment="1">
      <alignment horizontal="center" vertical="center"/>
    </xf>
    <xf numFmtId="0" fontId="17" fillId="0" borderId="2" xfId="0" applyFont="1" applyFill="1" applyBorder="1" applyAlignment="1">
      <alignment horizontal="center" vertical="center"/>
    </xf>
    <xf numFmtId="2"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Alignment="1">
      <alignment vertical="top" wrapText="1"/>
    </xf>
    <xf numFmtId="2" fontId="7" fillId="0"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xf>
    <xf numFmtId="2" fontId="7" fillId="3" borderId="2"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17" fillId="3" borderId="2" xfId="0" applyFont="1" applyFill="1" applyBorder="1" applyAlignment="1">
      <alignment horizontal="center" vertical="center"/>
    </xf>
    <xf numFmtId="2" fontId="17" fillId="3" borderId="2" xfId="0" applyNumberFormat="1" applyFont="1" applyFill="1" applyBorder="1" applyAlignment="1">
      <alignment horizontal="center" vertical="center"/>
    </xf>
    <xf numFmtId="0" fontId="17" fillId="3" borderId="2" xfId="0" applyFont="1" applyFill="1" applyBorder="1" applyAlignment="1">
      <alignment horizontal="center"/>
    </xf>
    <xf numFmtId="2" fontId="17" fillId="2" borderId="2" xfId="0" applyNumberFormat="1" applyFont="1" applyFill="1" applyBorder="1" applyAlignment="1">
      <alignment horizontal="center" vertical="center"/>
    </xf>
    <xf numFmtId="2" fontId="17" fillId="3" borderId="2" xfId="0" applyNumberFormat="1" applyFont="1" applyFill="1" applyBorder="1" applyAlignment="1">
      <alignment horizontal="center"/>
    </xf>
    <xf numFmtId="0" fontId="17" fillId="2" borderId="2" xfId="0" applyFont="1" applyFill="1" applyBorder="1" applyAlignment="1">
      <alignment horizontal="center" vertical="center"/>
    </xf>
    <xf numFmtId="0" fontId="17" fillId="0" borderId="2" xfId="0" applyFont="1" applyFill="1" applyBorder="1" applyAlignment="1">
      <alignment horizontal="center"/>
    </xf>
    <xf numFmtId="0" fontId="8" fillId="2" borderId="2" xfId="0" applyFont="1" applyFill="1" applyBorder="1" applyAlignment="1">
      <alignment vertical="center"/>
    </xf>
    <xf numFmtId="0" fontId="0" fillId="0" borderId="2" xfId="0" applyFont="1" applyBorder="1" applyAlignment="1">
      <alignment horizontal="center" vertical="center"/>
    </xf>
    <xf numFmtId="1" fontId="0" fillId="0" borderId="2" xfId="0" applyNumberFormat="1" applyFont="1" applyBorder="1" applyAlignment="1">
      <alignment horizontal="center"/>
    </xf>
    <xf numFmtId="2" fontId="8" fillId="2"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 fontId="17" fillId="3" borderId="2" xfId="0" applyNumberFormat="1" applyFont="1" applyFill="1" applyBorder="1" applyAlignment="1">
      <alignment horizontal="center" vertical="center"/>
    </xf>
    <xf numFmtId="2" fontId="17" fillId="0" borderId="2" xfId="0" applyNumberFormat="1" applyFont="1" applyFill="1" applyBorder="1" applyAlignment="1">
      <alignment horizontal="center"/>
    </xf>
    <xf numFmtId="3" fontId="0" fillId="3" borderId="2" xfId="0" applyNumberFormat="1" applyFont="1" applyFill="1" applyBorder="1" applyAlignment="1">
      <alignment horizontal="center" vertical="center"/>
    </xf>
    <xf numFmtId="3" fontId="17" fillId="3"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2" fontId="17" fillId="3" borderId="7"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2" fontId="17" fillId="0" borderId="7" xfId="0" applyNumberFormat="1" applyFont="1" applyFill="1" applyBorder="1" applyAlignment="1">
      <alignment horizontal="center" vertical="center"/>
    </xf>
    <xf numFmtId="0" fontId="17" fillId="0" borderId="7" xfId="0" applyNumberFormat="1" applyFont="1" applyBorder="1" applyAlignment="1">
      <alignment horizontal="center" vertical="center"/>
    </xf>
    <xf numFmtId="0" fontId="17" fillId="0" borderId="7" xfId="0" applyFont="1" applyFill="1" applyBorder="1" applyAlignment="1">
      <alignment horizontal="center" vertical="center"/>
    </xf>
    <xf numFmtId="0" fontId="17" fillId="3" borderId="7" xfId="0" applyNumberFormat="1" applyFont="1" applyFill="1" applyBorder="1" applyAlignment="1">
      <alignment horizontal="center" vertical="center"/>
    </xf>
    <xf numFmtId="0" fontId="24" fillId="3" borderId="7" xfId="0" applyNumberFormat="1" applyFont="1" applyFill="1" applyBorder="1" applyAlignment="1">
      <alignment horizontal="left" vertical="center" wrapText="1"/>
    </xf>
    <xf numFmtId="0" fontId="22" fillId="0" borderId="0" xfId="23" applyFont="1" applyFill="1" applyBorder="1" applyAlignment="1">
      <alignment horizontal="left" vertical="center" wrapText="1"/>
      <protection/>
    </xf>
    <xf numFmtId="2" fontId="8" fillId="2"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xf>
    <xf numFmtId="3" fontId="17" fillId="0" borderId="2" xfId="0" applyNumberFormat="1" applyFont="1" applyBorder="1" applyAlignment="1">
      <alignment horizontal="center" vertical="center"/>
    </xf>
    <xf numFmtId="3" fontId="18" fillId="2" borderId="2" xfId="0" applyNumberFormat="1" applyFont="1" applyFill="1" applyBorder="1" applyAlignment="1">
      <alignment horizontal="center" vertical="center"/>
    </xf>
    <xf numFmtId="0" fontId="8" fillId="2" borderId="2" xfId="0" applyFont="1" applyFill="1" applyBorder="1" applyAlignment="1">
      <alignment horizontal="left" vertical="center" wrapText="1"/>
    </xf>
    <xf numFmtId="2" fontId="17" fillId="2" borderId="7" xfId="0" applyNumberFormat="1" applyFont="1" applyFill="1" applyBorder="1" applyAlignment="1">
      <alignment horizontal="center" vertical="center"/>
    </xf>
    <xf numFmtId="0" fontId="17" fillId="0" borderId="0" xfId="0" applyFont="1" applyFill="1" applyBorder="1" applyAlignment="1">
      <alignment horizontal="center"/>
    </xf>
    <xf numFmtId="0" fontId="8" fillId="2" borderId="2" xfId="0" applyFont="1" applyFill="1" applyBorder="1" applyAlignment="1">
      <alignment horizontal="left" vertical="center"/>
    </xf>
    <xf numFmtId="0" fontId="8" fillId="2" borderId="7" xfId="0" applyFont="1" applyFill="1" applyBorder="1" applyAlignment="1">
      <alignment horizontal="center" vertical="center"/>
    </xf>
    <xf numFmtId="0" fontId="34" fillId="0" borderId="2" xfId="0" applyFont="1" applyBorder="1"/>
    <xf numFmtId="2" fontId="7" fillId="0" borderId="8"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0" fontId="17" fillId="0" borderId="2" xfId="0" applyNumberFormat="1" applyFont="1" applyFill="1" applyBorder="1" applyAlignment="1">
      <alignment horizontal="center" vertical="center" wrapText="1"/>
    </xf>
    <xf numFmtId="2" fontId="7" fillId="0" borderId="2" xfId="0" applyNumberFormat="1" applyFont="1" applyBorder="1" applyAlignment="1">
      <alignment horizontal="center" vertical="center"/>
    </xf>
    <xf numFmtId="0" fontId="17" fillId="0" borderId="2" xfId="0" applyNumberFormat="1" applyFont="1" applyFill="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xf>
    <xf numFmtId="0" fontId="0" fillId="0" borderId="0" xfId="0" applyAlignment="1">
      <alignment horizontal="center" vertical="center"/>
    </xf>
    <xf numFmtId="0" fontId="8" fillId="2" borderId="8" xfId="0" applyFont="1" applyFill="1" applyBorder="1" applyAlignment="1">
      <alignment horizontal="center" vertical="center"/>
    </xf>
    <xf numFmtId="2" fontId="17" fillId="0" borderId="0" xfId="0" applyNumberFormat="1" applyFont="1" applyFill="1" applyBorder="1" applyAlignment="1">
      <alignment vertical="center" wrapText="1"/>
    </xf>
    <xf numFmtId="0" fontId="41" fillId="0" borderId="2" xfId="0" applyFont="1" applyFill="1" applyBorder="1" applyAlignment="1">
      <alignment horizontal="center" vertical="center"/>
    </xf>
    <xf numFmtId="2" fontId="35" fillId="2" borderId="2" xfId="0" applyNumberFormat="1" applyFont="1" applyFill="1" applyBorder="1" applyAlignment="1">
      <alignment horizontal="center" vertical="center"/>
    </xf>
    <xf numFmtId="9" fontId="35" fillId="2" borderId="2" xfId="0" applyNumberFormat="1" applyFont="1" applyFill="1" applyBorder="1" applyAlignment="1">
      <alignment horizontal="center"/>
    </xf>
    <xf numFmtId="9" fontId="35" fillId="2" borderId="2" xfId="0" applyNumberFormat="1" applyFont="1" applyFill="1" applyBorder="1" applyAlignment="1">
      <alignment horizontal="left"/>
    </xf>
    <xf numFmtId="2" fontId="41" fillId="3" borderId="2" xfId="0" applyNumberFormat="1" applyFont="1" applyFill="1" applyBorder="1" applyAlignment="1">
      <alignment horizontal="center" vertical="center"/>
    </xf>
    <xf numFmtId="9" fontId="41" fillId="0" borderId="2" xfId="0" applyNumberFormat="1" applyFont="1" applyBorder="1" applyAlignment="1">
      <alignment horizontal="center"/>
    </xf>
    <xf numFmtId="0" fontId="41" fillId="3" borderId="2" xfId="0" applyFont="1" applyFill="1" applyBorder="1" applyAlignment="1">
      <alignment horizontal="center" vertical="center"/>
    </xf>
    <xf numFmtId="2" fontId="41" fillId="2" borderId="2" xfId="0" applyNumberFormat="1" applyFont="1" applyFill="1" applyBorder="1" applyAlignment="1">
      <alignment horizontal="center" vertical="center"/>
    </xf>
    <xf numFmtId="9" fontId="41" fillId="3" borderId="2" xfId="0" applyNumberFormat="1" applyFont="1" applyFill="1" applyBorder="1" applyAlignment="1">
      <alignment horizontal="center"/>
    </xf>
    <xf numFmtId="164" fontId="35" fillId="2" borderId="2" xfId="0" applyNumberFormat="1" applyFont="1" applyFill="1" applyBorder="1" applyAlignment="1">
      <alignment horizontal="center" vertical="center"/>
    </xf>
    <xf numFmtId="9" fontId="41" fillId="3" borderId="3" xfId="0" applyNumberFormat="1" applyFont="1" applyFill="1" applyBorder="1" applyAlignment="1">
      <alignment horizontal="center"/>
    </xf>
    <xf numFmtId="0" fontId="43" fillId="3" borderId="2" xfId="0" applyFont="1" applyFill="1" applyBorder="1" applyAlignment="1">
      <alignment horizontal="center"/>
    </xf>
    <xf numFmtId="9" fontId="35" fillId="2" borderId="2" xfId="0" applyNumberFormat="1" applyFont="1" applyFill="1" applyBorder="1" applyAlignment="1">
      <alignment horizontal="center" vertical="center"/>
    </xf>
    <xf numFmtId="164" fontId="41" fillId="3" borderId="2" xfId="0" applyNumberFormat="1" applyFont="1" applyFill="1" applyBorder="1" applyAlignment="1">
      <alignment horizontal="center" vertical="center"/>
    </xf>
    <xf numFmtId="9" fontId="41" fillId="3" borderId="2" xfId="0" applyNumberFormat="1" applyFont="1" applyFill="1" applyBorder="1" applyAlignment="1">
      <alignment horizontal="center" vertical="center"/>
    </xf>
    <xf numFmtId="2" fontId="41" fillId="0" borderId="2" xfId="0" applyNumberFormat="1" applyFont="1" applyFill="1" applyBorder="1" applyAlignment="1">
      <alignment horizontal="center" vertical="center"/>
    </xf>
    <xf numFmtId="0" fontId="41" fillId="3" borderId="2" xfId="0" applyFont="1" applyFill="1" applyBorder="1" applyAlignment="1">
      <alignment horizontal="left" vertical="center"/>
    </xf>
    <xf numFmtId="9" fontId="41" fillId="2" borderId="2" xfId="0" applyNumberFormat="1" applyFont="1" applyFill="1" applyBorder="1" applyAlignment="1">
      <alignment horizontal="center" vertical="center"/>
    </xf>
    <xf numFmtId="0" fontId="17" fillId="0" borderId="8" xfId="0" applyFont="1" applyFill="1" applyBorder="1" applyAlignment="1">
      <alignment horizontal="left" vertical="center"/>
    </xf>
    <xf numFmtId="0" fontId="41" fillId="3" borderId="8" xfId="0" applyFont="1" applyFill="1" applyBorder="1" applyAlignment="1">
      <alignment horizontal="left" vertical="center"/>
    </xf>
    <xf numFmtId="0" fontId="41" fillId="3" borderId="8" xfId="0" applyFont="1" applyFill="1" applyBorder="1" applyAlignment="1">
      <alignment horizontal="center" vertical="center"/>
    </xf>
    <xf numFmtId="0" fontId="17" fillId="3" borderId="8" xfId="0" applyFont="1" applyFill="1" applyBorder="1" applyAlignment="1">
      <alignment horizontal="center"/>
    </xf>
    <xf numFmtId="2" fontId="17" fillId="0" borderId="2" xfId="0" applyNumberFormat="1" applyFont="1" applyFill="1" applyBorder="1" applyAlignment="1">
      <alignment horizontal="center" vertical="center" wrapText="1"/>
    </xf>
    <xf numFmtId="2" fontId="41" fillId="0" borderId="2" xfId="0" applyNumberFormat="1" applyFont="1" applyBorder="1" applyAlignment="1">
      <alignment horizontal="center" vertical="center"/>
    </xf>
    <xf numFmtId="0" fontId="41" fillId="2" borderId="2" xfId="0" applyFont="1" applyFill="1" applyBorder="1" applyAlignment="1">
      <alignment horizontal="center" vertical="center"/>
    </xf>
    <xf numFmtId="0" fontId="35" fillId="2" borderId="2" xfId="0" applyFont="1" applyFill="1" applyBorder="1" applyAlignment="1">
      <alignment horizontal="center" vertical="center"/>
    </xf>
    <xf numFmtId="9" fontId="41" fillId="0" borderId="2" xfId="0" applyNumberFormat="1" applyFont="1" applyFill="1" applyBorder="1" applyAlignment="1">
      <alignment horizontal="center" vertical="center"/>
    </xf>
    <xf numFmtId="2" fontId="41" fillId="0" borderId="3" xfId="0" applyNumberFormat="1" applyFont="1" applyFill="1" applyBorder="1" applyAlignment="1">
      <alignment horizontal="center" vertical="center"/>
    </xf>
    <xf numFmtId="0" fontId="41" fillId="0" borderId="2" xfId="0" applyFont="1" applyFill="1" applyBorder="1" applyAlignment="1">
      <alignment horizontal="left" vertical="center"/>
    </xf>
    <xf numFmtId="10" fontId="35" fillId="2" borderId="2" xfId="0" applyNumberFormat="1" applyFont="1" applyFill="1" applyBorder="1" applyAlignment="1">
      <alignment horizontal="center" vertical="center"/>
    </xf>
    <xf numFmtId="10" fontId="41" fillId="3" borderId="2" xfId="0" applyNumberFormat="1" applyFont="1" applyFill="1" applyBorder="1" applyAlignment="1">
      <alignment horizontal="center" vertical="center"/>
    </xf>
    <xf numFmtId="0" fontId="41" fillId="0" borderId="2" xfId="0" applyFont="1" applyBorder="1" applyAlignment="1">
      <alignment horizontal="center" vertical="center"/>
    </xf>
    <xf numFmtId="3" fontId="17" fillId="0" borderId="2" xfId="0" applyNumberFormat="1" applyFont="1" applyFill="1" applyBorder="1" applyAlignment="1">
      <alignment horizontal="center" vertical="center"/>
    </xf>
    <xf numFmtId="0" fontId="17" fillId="0" borderId="0" xfId="0" applyNumberFormat="1" applyFont="1" applyFill="1" applyBorder="1" applyAlignment="1">
      <alignment vertical="top" wrapText="1"/>
    </xf>
    <xf numFmtId="0" fontId="39" fillId="0" borderId="2" xfId="21" applyFont="1" applyBorder="1">
      <alignment/>
      <protection/>
    </xf>
    <xf numFmtId="2" fontId="35" fillId="0" borderId="2" xfId="0" applyNumberFormat="1" applyFont="1" applyBorder="1" applyAlignment="1">
      <alignment horizontal="center" vertical="center"/>
    </xf>
    <xf numFmtId="1" fontId="41" fillId="0" borderId="2" xfId="0" applyNumberFormat="1" applyFont="1" applyFill="1" applyBorder="1" applyAlignment="1">
      <alignment horizontal="center" vertical="center"/>
    </xf>
    <xf numFmtId="0" fontId="43" fillId="0" borderId="2" xfId="0" applyFont="1" applyBorder="1" applyAlignment="1">
      <alignment horizontal="center" vertical="center"/>
    </xf>
    <xf numFmtId="0" fontId="41" fillId="0" borderId="2" xfId="0" applyNumberFormat="1" applyFont="1" applyFill="1" applyBorder="1" applyAlignment="1">
      <alignment horizontal="center" vertical="center"/>
    </xf>
    <xf numFmtId="0" fontId="41" fillId="3" borderId="2" xfId="0" applyNumberFormat="1" applyFont="1" applyFill="1" applyBorder="1" applyAlignment="1">
      <alignment horizontal="center" vertical="center"/>
    </xf>
    <xf numFmtId="1" fontId="41" fillId="3" borderId="2" xfId="0" applyNumberFormat="1" applyFont="1" applyFill="1" applyBorder="1" applyAlignment="1">
      <alignment horizontal="center" vertical="center"/>
    </xf>
    <xf numFmtId="0" fontId="43" fillId="3" borderId="2" xfId="0" applyFont="1" applyFill="1" applyBorder="1" applyAlignment="1">
      <alignment horizontal="center" vertical="center"/>
    </xf>
    <xf numFmtId="2" fontId="43" fillId="3" borderId="2" xfId="0" applyNumberFormat="1" applyFont="1" applyFill="1" applyBorder="1" applyAlignment="1">
      <alignment horizontal="center" vertical="center"/>
    </xf>
    <xf numFmtId="4" fontId="41" fillId="3" borderId="2" xfId="0" applyNumberFormat="1" applyFont="1" applyFill="1" applyBorder="1" applyAlignment="1">
      <alignment horizontal="center" vertical="center"/>
    </xf>
    <xf numFmtId="2"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2" fontId="43" fillId="0" borderId="2" xfId="0" applyNumberFormat="1" applyFont="1" applyBorder="1" applyAlignment="1">
      <alignment horizontal="center" vertical="center"/>
    </xf>
    <xf numFmtId="2" fontId="41" fillId="3" borderId="2" xfId="0" applyNumberFormat="1" applyFont="1" applyFill="1" applyBorder="1" applyAlignment="1">
      <alignment horizontal="center"/>
    </xf>
    <xf numFmtId="2" fontId="7" fillId="0" borderId="2" xfId="0" applyNumberFormat="1" applyFont="1" applyFill="1" applyBorder="1" applyAlignment="1">
      <alignment horizontal="left" vertical="center"/>
    </xf>
    <xf numFmtId="0" fontId="7" fillId="3" borderId="2" xfId="0" applyNumberFormat="1" applyFont="1" applyFill="1" applyBorder="1" applyAlignment="1">
      <alignment horizontal="left" vertical="center" wrapText="1"/>
    </xf>
    <xf numFmtId="2" fontId="7" fillId="3" borderId="2"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xf>
    <xf numFmtId="0" fontId="17" fillId="2" borderId="2" xfId="0" applyFont="1" applyFill="1" applyBorder="1" applyAlignment="1">
      <alignment horizontal="left" vertical="center"/>
    </xf>
    <xf numFmtId="1" fontId="35" fillId="2" borderId="2" xfId="0" applyNumberFormat="1" applyFont="1" applyFill="1" applyBorder="1" applyAlignment="1">
      <alignment horizontal="center" vertical="center"/>
    </xf>
    <xf numFmtId="0" fontId="42" fillId="3" borderId="2" xfId="0" applyFont="1" applyFill="1" applyBorder="1" applyAlignment="1">
      <alignment horizontal="center" vertical="center"/>
    </xf>
    <xf numFmtId="10" fontId="41" fillId="0" borderId="2" xfId="22" applyNumberFormat="1" applyFont="1" applyFill="1" applyBorder="1" applyAlignment="1">
      <alignment horizontal="center" vertical="center"/>
    </xf>
    <xf numFmtId="0" fontId="35" fillId="2"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xf>
    <xf numFmtId="0" fontId="43" fillId="0" borderId="2" xfId="0" applyFont="1" applyBorder="1"/>
    <xf numFmtId="0" fontId="41" fillId="3" borderId="2" xfId="0" applyFont="1" applyFill="1" applyBorder="1" applyAlignment="1">
      <alignment horizontal="center"/>
    </xf>
    <xf numFmtId="2" fontId="7" fillId="0" borderId="10" xfId="0" applyNumberFormat="1" applyFont="1" applyFill="1" applyBorder="1" applyAlignment="1">
      <alignment horizontal="center" vertical="center"/>
    </xf>
    <xf numFmtId="10" fontId="43" fillId="0" borderId="2" xfId="0" applyNumberFormat="1" applyFont="1" applyBorder="1" applyAlignment="1">
      <alignment horizontal="center" vertical="center"/>
    </xf>
    <xf numFmtId="0" fontId="43" fillId="4" borderId="2" xfId="0" applyFont="1" applyFill="1" applyBorder="1" applyAlignment="1">
      <alignment horizontal="center" vertical="center"/>
    </xf>
    <xf numFmtId="10" fontId="43" fillId="0" borderId="2" xfId="0" applyNumberFormat="1" applyFont="1" applyBorder="1" applyAlignment="1">
      <alignment horizontal="center"/>
    </xf>
    <xf numFmtId="9" fontId="43" fillId="0" borderId="2" xfId="0" applyNumberFormat="1" applyFont="1" applyBorder="1" applyAlignment="1">
      <alignment horizontal="center"/>
    </xf>
    <xf numFmtId="0" fontId="41" fillId="4" borderId="2" xfId="0" applyFont="1" applyFill="1" applyBorder="1" applyAlignment="1">
      <alignment horizontal="center" vertical="center"/>
    </xf>
    <xf numFmtId="0" fontId="35" fillId="2" borderId="2" xfId="0" applyFont="1" applyFill="1" applyBorder="1" applyAlignment="1">
      <alignment horizontal="center"/>
    </xf>
    <xf numFmtId="2" fontId="35" fillId="2" borderId="2" xfId="0" applyNumberFormat="1" applyFont="1" applyFill="1" applyBorder="1" applyAlignment="1">
      <alignment horizontal="center"/>
    </xf>
    <xf numFmtId="2" fontId="35" fillId="2" borderId="2" xfId="22" applyNumberFormat="1" applyFont="1" applyFill="1" applyBorder="1" applyAlignment="1">
      <alignment horizontal="center" vertical="center"/>
    </xf>
    <xf numFmtId="2" fontId="41" fillId="0" borderId="2" xfId="22" applyNumberFormat="1" applyFont="1" applyBorder="1" applyAlignment="1">
      <alignment horizontal="center" vertical="center"/>
    </xf>
    <xf numFmtId="2" fontId="41" fillId="3" borderId="2" xfId="22" applyNumberFormat="1" applyFont="1" applyFill="1" applyBorder="1" applyAlignment="1">
      <alignment horizontal="center" vertical="center"/>
    </xf>
    <xf numFmtId="2" fontId="17" fillId="0" borderId="8" xfId="0" applyNumberFormat="1" applyFont="1" applyFill="1" applyBorder="1" applyAlignment="1">
      <alignment vertical="center" wrapText="1"/>
    </xf>
    <xf numFmtId="2" fontId="17" fillId="0" borderId="2" xfId="0" applyNumberFormat="1" applyFont="1" applyFill="1" applyBorder="1" applyAlignment="1">
      <alignment vertical="center" wrapText="1"/>
    </xf>
    <xf numFmtId="2" fontId="41" fillId="3" borderId="3" xfId="0" applyNumberFormat="1" applyFont="1" applyFill="1" applyBorder="1" applyAlignment="1">
      <alignment horizontal="center" vertical="center"/>
    </xf>
    <xf numFmtId="0" fontId="41" fillId="0" borderId="3" xfId="0" applyFont="1" applyFill="1" applyBorder="1" applyAlignment="1">
      <alignment horizontal="center" vertical="center"/>
    </xf>
    <xf numFmtId="2" fontId="41" fillId="3" borderId="8" xfId="0" applyNumberFormat="1" applyFont="1" applyFill="1" applyBorder="1" applyAlignment="1">
      <alignment horizontal="center" vertical="center"/>
    </xf>
    <xf numFmtId="2" fontId="41" fillId="0" borderId="8" xfId="0" applyNumberFormat="1" applyFont="1" applyFill="1" applyBorder="1" applyAlignment="1">
      <alignment horizontal="center" vertical="center"/>
    </xf>
    <xf numFmtId="0" fontId="41" fillId="0" borderId="8" xfId="0" applyFont="1" applyFill="1" applyBorder="1" applyAlignment="1">
      <alignment horizontal="center" vertical="center"/>
    </xf>
    <xf numFmtId="0" fontId="24" fillId="3" borderId="11" xfId="0" applyNumberFormat="1" applyFont="1" applyFill="1" applyBorder="1" applyAlignment="1">
      <alignment horizontal="left" vertical="center" wrapText="1"/>
    </xf>
    <xf numFmtId="0" fontId="17" fillId="3" borderId="2" xfId="0" applyNumberFormat="1" applyFont="1" applyFill="1" applyBorder="1" applyAlignment="1">
      <alignment horizontal="center" vertical="center"/>
    </xf>
    <xf numFmtId="0" fontId="24" fillId="3" borderId="2" xfId="0" applyNumberFormat="1" applyFont="1" applyFill="1" applyBorder="1" applyAlignment="1">
      <alignment horizontal="left" vertical="center" wrapText="1"/>
    </xf>
    <xf numFmtId="9" fontId="43" fillId="0" borderId="2" xfId="22" applyFont="1" applyBorder="1" applyAlignment="1">
      <alignment horizontal="center"/>
    </xf>
    <xf numFmtId="10" fontId="43" fillId="0" borderId="2" xfId="22" applyNumberFormat="1" applyFont="1" applyBorder="1" applyAlignment="1">
      <alignment horizontal="center"/>
    </xf>
    <xf numFmtId="0" fontId="41" fillId="0" borderId="2" xfId="0" applyFont="1" applyBorder="1" applyAlignment="1">
      <alignment horizontal="left" vertical="center"/>
    </xf>
    <xf numFmtId="9" fontId="43" fillId="0" borderId="3" xfId="22" applyFont="1" applyBorder="1" applyAlignment="1">
      <alignment horizontal="center"/>
    </xf>
    <xf numFmtId="0" fontId="0" fillId="2" borderId="2" xfId="0" applyFill="1" applyBorder="1"/>
    <xf numFmtId="3" fontId="35" fillId="2" borderId="2" xfId="0" applyNumberFormat="1" applyFont="1" applyFill="1" applyBorder="1" applyAlignment="1">
      <alignment horizontal="center" vertical="center"/>
    </xf>
    <xf numFmtId="2" fontId="41" fillId="2" borderId="3"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xf>
    <xf numFmtId="1" fontId="17" fillId="0" borderId="2" xfId="0" applyNumberFormat="1" applyFont="1" applyBorder="1" applyAlignment="1">
      <alignment horizontal="center"/>
    </xf>
    <xf numFmtId="0" fontId="8" fillId="0" borderId="2" xfId="0" applyFont="1" applyBorder="1" applyAlignment="1">
      <alignment horizontal="center"/>
    </xf>
    <xf numFmtId="0" fontId="17" fillId="0" borderId="2" xfId="0" applyFont="1" applyBorder="1" applyAlignment="1">
      <alignment horizontal="center"/>
    </xf>
    <xf numFmtId="1" fontId="17" fillId="0" borderId="2" xfId="0" applyNumberFormat="1" applyFont="1" applyBorder="1" applyAlignment="1">
      <alignment horizontal="center" vertical="center"/>
    </xf>
    <xf numFmtId="0" fontId="6" fillId="2" borderId="2" xfId="0" applyFont="1" applyFill="1" applyBorder="1" applyAlignment="1">
      <alignment horizontal="center" vertical="center"/>
    </xf>
    <xf numFmtId="2" fontId="35" fillId="2" borderId="7" xfId="0" applyNumberFormat="1" applyFont="1" applyFill="1" applyBorder="1" applyAlignment="1">
      <alignment horizontal="center" vertical="center"/>
    </xf>
    <xf numFmtId="2" fontId="17" fillId="0" borderId="2"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xf>
    <xf numFmtId="2" fontId="44"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1" fontId="43" fillId="0" borderId="2" xfId="0" applyNumberFormat="1" applyFont="1" applyBorder="1" applyAlignment="1">
      <alignment horizontal="center"/>
    </xf>
    <xf numFmtId="1" fontId="41" fillId="0" borderId="2" xfId="0" applyNumberFormat="1" applyFont="1" applyBorder="1" applyAlignment="1">
      <alignment horizontal="center"/>
    </xf>
    <xf numFmtId="10" fontId="43" fillId="0" borderId="10" xfId="0" applyNumberFormat="1" applyFont="1" applyBorder="1" applyAlignment="1">
      <alignment horizontal="center" vertical="center"/>
    </xf>
    <xf numFmtId="10" fontId="41" fillId="0" borderId="10" xfId="22" applyNumberFormat="1" applyFont="1" applyFill="1" applyBorder="1" applyAlignment="1">
      <alignment horizontal="center" vertical="center"/>
    </xf>
    <xf numFmtId="0" fontId="43" fillId="5" borderId="2" xfId="0" applyFont="1" applyFill="1" applyBorder="1" applyAlignment="1">
      <alignment horizontal="center" vertical="center"/>
    </xf>
    <xf numFmtId="0" fontId="17" fillId="2" borderId="7" xfId="0" applyFont="1" applyFill="1" applyBorder="1" applyAlignment="1">
      <alignment horizontal="center" vertical="center"/>
    </xf>
    <xf numFmtId="2" fontId="42" fillId="0" borderId="2" xfId="22" applyNumberFormat="1" applyFont="1" applyBorder="1" applyAlignment="1">
      <alignment horizontal="center" vertical="center"/>
    </xf>
    <xf numFmtId="0" fontId="0" fillId="2" borderId="0" xfId="0" applyFill="1"/>
    <xf numFmtId="0" fontId="0" fillId="2" borderId="0" xfId="0" applyFill="1" applyAlignment="1">
      <alignment horizontal="left"/>
    </xf>
    <xf numFmtId="0" fontId="44" fillId="2" borderId="2" xfId="25" applyFont="1" applyFill="1" applyBorder="1" applyAlignment="1">
      <alignment horizontal="center" vertical="center"/>
      <protection/>
    </xf>
    <xf numFmtId="10" fontId="44" fillId="2" borderId="2" xfId="0" applyNumberFormat="1" applyFont="1" applyFill="1" applyBorder="1" applyAlignment="1">
      <alignment horizontal="center" vertical="center"/>
    </xf>
    <xf numFmtId="0" fontId="8" fillId="2" borderId="10" xfId="0" applyFont="1" applyFill="1" applyBorder="1" applyAlignment="1">
      <alignment horizontal="center" vertical="center"/>
    </xf>
    <xf numFmtId="2" fontId="8" fillId="2" borderId="10" xfId="0" applyNumberFormat="1" applyFont="1" applyFill="1" applyBorder="1" applyAlignment="1">
      <alignment horizontal="center" vertical="center"/>
    </xf>
    <xf numFmtId="2" fontId="6" fillId="2" borderId="10" xfId="0" applyNumberFormat="1" applyFont="1" applyFill="1" applyBorder="1" applyAlignment="1">
      <alignment horizontal="center" vertical="center"/>
    </xf>
    <xf numFmtId="0" fontId="45" fillId="6" borderId="2" xfId="0" applyFont="1" applyFill="1" applyBorder="1" applyAlignment="1">
      <alignment horizontal="center" vertical="center"/>
    </xf>
    <xf numFmtId="0" fontId="31" fillId="2" borderId="2" xfId="0" applyFont="1" applyFill="1" applyBorder="1" applyAlignment="1">
      <alignment horizontal="center" vertical="center"/>
    </xf>
    <xf numFmtId="2" fontId="31" fillId="2" borderId="2" xfId="0" applyNumberFormat="1" applyFont="1" applyFill="1" applyBorder="1" applyAlignment="1">
      <alignment horizontal="center" vertical="center"/>
    </xf>
    <xf numFmtId="2" fontId="30" fillId="2" borderId="2" xfId="0" applyNumberFormat="1" applyFont="1" applyFill="1" applyBorder="1" applyAlignment="1">
      <alignment horizontal="center" vertical="center"/>
    </xf>
    <xf numFmtId="2" fontId="41" fillId="0" borderId="12" xfId="0" applyNumberFormat="1" applyFont="1" applyFill="1" applyBorder="1" applyAlignment="1">
      <alignment horizontal="center" vertical="center"/>
    </xf>
    <xf numFmtId="2" fontId="35" fillId="2" borderId="2" xfId="0" applyNumberFormat="1" applyFont="1" applyFill="1" applyBorder="1" applyAlignment="1">
      <alignment horizontal="center" vertical="center" wrapText="1"/>
    </xf>
    <xf numFmtId="0" fontId="41" fillId="0" borderId="2" xfId="0" applyFont="1" applyFill="1" applyBorder="1" applyAlignment="1">
      <alignment horizontal="center"/>
    </xf>
    <xf numFmtId="0" fontId="43" fillId="0" borderId="0" xfId="0" applyFont="1" applyBorder="1" applyAlignment="1">
      <alignment horizontal="center" vertical="center" wrapText="1"/>
    </xf>
    <xf numFmtId="0" fontId="19" fillId="3" borderId="0" xfId="0" applyFont="1" applyFill="1" applyBorder="1" applyAlignment="1">
      <alignment horizontal="center"/>
    </xf>
    <xf numFmtId="0" fontId="2" fillId="0" borderId="0" xfId="0" applyFont="1" applyAlignment="1">
      <alignment horizontal="center"/>
    </xf>
    <xf numFmtId="3" fontId="35" fillId="2" borderId="2" xfId="0" applyNumberFormat="1" applyFont="1" applyFill="1" applyBorder="1" applyAlignment="1">
      <alignment horizontal="center" vertical="center" wrapText="1"/>
    </xf>
    <xf numFmtId="2" fontId="41" fillId="3" borderId="0" xfId="0" applyNumberFormat="1" applyFont="1" applyFill="1" applyBorder="1" applyAlignment="1">
      <alignment horizontal="center"/>
    </xf>
    <xf numFmtId="0" fontId="41" fillId="0" borderId="2" xfId="0" applyFont="1" applyBorder="1" applyAlignment="1">
      <alignment horizontal="center"/>
    </xf>
    <xf numFmtId="2" fontId="41" fillId="3" borderId="0" xfId="0" applyNumberFormat="1" applyFont="1" applyFill="1" applyBorder="1" applyAlignment="1">
      <alignment horizontal="center" vertical="center"/>
    </xf>
    <xf numFmtId="2" fontId="43" fillId="3" borderId="2" xfId="0" applyNumberFormat="1" applyFont="1" applyFill="1" applyBorder="1" applyAlignment="1">
      <alignment horizontal="center"/>
    </xf>
    <xf numFmtId="2" fontId="44" fillId="2" borderId="2" xfId="0" applyNumberFormat="1" applyFont="1" applyFill="1" applyBorder="1" applyAlignment="1">
      <alignment horizontal="center"/>
    </xf>
    <xf numFmtId="0" fontId="44" fillId="2" borderId="2" xfId="0" applyFont="1" applyFill="1" applyBorder="1" applyAlignment="1">
      <alignment horizontal="center"/>
    </xf>
    <xf numFmtId="2" fontId="0" fillId="3" borderId="2" xfId="0" applyNumberFormat="1" applyFill="1" applyBorder="1" applyAlignment="1">
      <alignment horizontal="center"/>
    </xf>
    <xf numFmtId="0" fontId="19" fillId="3" borderId="0" xfId="0" applyFont="1" applyFill="1" applyBorder="1" applyAlignment="1">
      <alignment horizontal="center" vertical="center"/>
    </xf>
    <xf numFmtId="1" fontId="17" fillId="0" borderId="2" xfId="0" applyNumberFormat="1" applyFont="1" applyFill="1" applyBorder="1" applyAlignment="1">
      <alignment horizontal="center"/>
    </xf>
    <xf numFmtId="1" fontId="17" fillId="0" borderId="2" xfId="0" applyNumberFormat="1" applyFont="1" applyFill="1" applyBorder="1" applyAlignment="1">
      <alignment horizontal="center" vertical="center"/>
    </xf>
    <xf numFmtId="0" fontId="11" fillId="0" borderId="13" xfId="0" applyFont="1" applyBorder="1" applyAlignment="1">
      <alignment horizontal="center" vertical="distributed"/>
    </xf>
    <xf numFmtId="0" fontId="11" fillId="0" borderId="14" xfId="0" applyFont="1" applyBorder="1" applyAlignment="1">
      <alignment horizontal="center" vertical="distributed"/>
    </xf>
    <xf numFmtId="0" fontId="11" fillId="0" borderId="15" xfId="0" applyFont="1" applyBorder="1" applyAlignment="1">
      <alignment horizontal="center" vertical="distributed" wrapText="1"/>
    </xf>
    <xf numFmtId="0" fontId="11" fillId="0" borderId="14" xfId="0" applyFont="1" applyBorder="1" applyAlignment="1">
      <alignment horizontal="center" vertical="distributed" wrapText="1"/>
    </xf>
    <xf numFmtId="2" fontId="43" fillId="0" borderId="2" xfId="0" applyNumberFormat="1" applyFont="1" applyFill="1" applyBorder="1" applyAlignment="1">
      <alignment horizontal="center" vertical="center"/>
    </xf>
    <xf numFmtId="2" fontId="41" fillId="0" borderId="2" xfId="0" applyNumberFormat="1" applyFont="1" applyFill="1" applyBorder="1" applyAlignment="1">
      <alignment horizontal="center" vertical="center" wrapText="1"/>
    </xf>
    <xf numFmtId="0" fontId="41" fillId="0" borderId="0" xfId="0" applyFont="1" applyBorder="1" applyAlignment="1">
      <alignment horizontal="center" vertical="center" wrapText="1"/>
    </xf>
    <xf numFmtId="0" fontId="17" fillId="0" borderId="0" xfId="0" applyFont="1" applyAlignment="1">
      <alignment horizontal="center" vertical="center"/>
    </xf>
    <xf numFmtId="2" fontId="41" fillId="3" borderId="12" xfId="0" applyNumberFormat="1" applyFont="1" applyFill="1" applyBorder="1" applyAlignment="1">
      <alignment horizontal="center" vertical="center"/>
    </xf>
    <xf numFmtId="10" fontId="41" fillId="0" borderId="2" xfId="0" applyNumberFormat="1" applyFont="1" applyBorder="1" applyAlignment="1">
      <alignment horizontal="center"/>
    </xf>
    <xf numFmtId="2" fontId="34" fillId="3" borderId="2" xfId="0" applyNumberFormat="1" applyFont="1" applyFill="1" applyBorder="1" applyAlignment="1">
      <alignment horizontal="center"/>
    </xf>
    <xf numFmtId="1" fontId="41" fillId="0" borderId="2" xfId="0" applyNumberFormat="1" applyFont="1" applyFill="1" applyBorder="1" applyAlignment="1">
      <alignment horizontal="center" vertical="center" wrapText="1"/>
    </xf>
    <xf numFmtId="10" fontId="41" fillId="3" borderId="10" xfId="22" applyNumberFormat="1" applyFont="1" applyFill="1" applyBorder="1" applyAlignment="1">
      <alignment horizontal="center" vertical="center"/>
    </xf>
    <xf numFmtId="10" fontId="43" fillId="3" borderId="2" xfId="0" applyNumberFormat="1" applyFont="1" applyFill="1" applyBorder="1" applyAlignment="1">
      <alignment horizontal="center"/>
    </xf>
    <xf numFmtId="2" fontId="35" fillId="2" borderId="2" xfId="0" applyNumberFormat="1" applyFont="1" applyFill="1" applyBorder="1" applyAlignment="1">
      <alignment horizontal="justify" vertical="center" wrapText="1"/>
    </xf>
    <xf numFmtId="0" fontId="17" fillId="2" borderId="2" xfId="0" applyFont="1" applyFill="1" applyBorder="1" applyAlignment="1">
      <alignment horizontal="justify" vertical="center"/>
    </xf>
    <xf numFmtId="2" fontId="17" fillId="2" borderId="2" xfId="0" applyNumberFormat="1" applyFont="1" applyFill="1" applyBorder="1" applyAlignment="1">
      <alignment horizontal="justify" vertical="center"/>
    </xf>
    <xf numFmtId="0" fontId="7" fillId="0" borderId="2" xfId="0" applyFont="1" applyBorder="1" applyAlignment="1">
      <alignment horizontal="justify" vertical="center" wrapText="1"/>
    </xf>
    <xf numFmtId="2" fontId="17" fillId="0" borderId="7" xfId="0" applyNumberFormat="1" applyFont="1" applyFill="1" applyBorder="1" applyAlignment="1">
      <alignment horizontal="justify" vertical="center"/>
    </xf>
    <xf numFmtId="2" fontId="17" fillId="2" borderId="7" xfId="0" applyNumberFormat="1" applyFont="1" applyFill="1" applyBorder="1" applyAlignment="1">
      <alignment horizontal="justify" vertical="center"/>
    </xf>
    <xf numFmtId="2" fontId="17" fillId="0" borderId="2" xfId="0" applyNumberFormat="1" applyFont="1" applyFill="1" applyBorder="1" applyAlignment="1">
      <alignment horizontal="justify" vertical="center" wrapText="1"/>
    </xf>
    <xf numFmtId="2" fontId="44" fillId="7" borderId="2" xfId="0" applyNumberFormat="1" applyFont="1" applyFill="1" applyBorder="1" applyAlignment="1">
      <alignment horizontal="center" vertical="center"/>
    </xf>
    <xf numFmtId="2" fontId="0" fillId="7" borderId="2" xfId="0" applyNumberFormat="1"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8" fillId="2" borderId="2" xfId="0" applyFont="1" applyFill="1" applyBorder="1" applyAlignment="1">
      <alignment horizontal="center" vertical="center" wrapText="1"/>
    </xf>
    <xf numFmtId="0" fontId="9" fillId="0" borderId="2" xfId="0" applyFont="1" applyBorder="1" applyAlignment="1">
      <alignment vertical="center" wrapText="1"/>
    </xf>
    <xf numFmtId="2" fontId="17" fillId="0" borderId="8" xfId="0" applyNumberFormat="1" applyFont="1" applyFill="1" applyBorder="1" applyAlignment="1">
      <alignment horizontal="center" vertical="center" wrapText="1"/>
    </xf>
    <xf numFmtId="0" fontId="11" fillId="0" borderId="13" xfId="0" applyFont="1" applyBorder="1" applyAlignment="1">
      <alignment horizontal="center" vertical="distributed"/>
    </xf>
    <xf numFmtId="2" fontId="7" fillId="3" borderId="2" xfId="0" applyNumberFormat="1" applyFont="1" applyFill="1" applyBorder="1" applyAlignment="1">
      <alignment horizontal="justify" vertical="center" wrapText="1"/>
    </xf>
    <xf numFmtId="2" fontId="41" fillId="3" borderId="2" xfId="0" applyNumberFormat="1" applyFont="1" applyFill="1" applyBorder="1" applyAlignment="1">
      <alignment horizontal="center" vertical="center" wrapText="1"/>
    </xf>
    <xf numFmtId="2" fontId="7" fillId="3" borderId="2" xfId="0" applyNumberFormat="1" applyFont="1" applyFill="1" applyBorder="1" applyAlignment="1">
      <alignment vertical="center" wrapText="1"/>
    </xf>
    <xf numFmtId="0" fontId="17" fillId="3" borderId="2" xfId="0" applyFont="1" applyFill="1" applyBorder="1" applyAlignment="1">
      <alignment horizontal="center" vertical="center" wrapText="1"/>
    </xf>
    <xf numFmtId="2" fontId="17" fillId="3" borderId="2" xfId="0" applyNumberFormat="1" applyFont="1" applyFill="1" applyBorder="1" applyAlignment="1">
      <alignment horizontal="center" vertical="center" wrapText="1"/>
    </xf>
    <xf numFmtId="0" fontId="17" fillId="3" borderId="2" xfId="0" applyFont="1" applyFill="1" applyBorder="1" applyAlignment="1">
      <alignment horizontal="center" wrapText="1"/>
    </xf>
    <xf numFmtId="2" fontId="17" fillId="2"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3" borderId="2" xfId="0" applyNumberFormat="1" applyFont="1" applyFill="1" applyBorder="1" applyAlignment="1">
      <alignment horizontal="justify" vertical="center" wrapText="1"/>
    </xf>
    <xf numFmtId="0" fontId="7" fillId="3" borderId="2" xfId="0" applyNumberFormat="1" applyFont="1" applyFill="1" applyBorder="1" applyAlignment="1">
      <alignment vertical="center" wrapText="1"/>
    </xf>
    <xf numFmtId="2" fontId="7" fillId="3" borderId="8" xfId="0" applyNumberFormat="1" applyFont="1" applyFill="1" applyBorder="1" applyAlignment="1">
      <alignment vertical="center" wrapText="1"/>
    </xf>
    <xf numFmtId="0" fontId="7" fillId="3" borderId="8" xfId="0" applyNumberFormat="1" applyFont="1" applyFill="1" applyBorder="1" applyAlignment="1">
      <alignment vertical="center" wrapText="1"/>
    </xf>
    <xf numFmtId="0" fontId="0" fillId="0" borderId="2" xfId="0" applyBorder="1" applyAlignment="1">
      <alignment horizontal="center" wrapText="1"/>
    </xf>
    <xf numFmtId="0" fontId="17" fillId="0" borderId="2" xfId="0" applyFont="1" applyBorder="1" applyAlignment="1">
      <alignment horizontal="center" wrapText="1"/>
    </xf>
    <xf numFmtId="0" fontId="0" fillId="2" borderId="2" xfId="0" applyFill="1" applyBorder="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xf>
    <xf numFmtId="0" fontId="0" fillId="3" borderId="2" xfId="0" applyFill="1" applyBorder="1" applyAlignment="1">
      <alignment wrapText="1"/>
    </xf>
    <xf numFmtId="0" fontId="0" fillId="3" borderId="2" xfId="0" applyFill="1" applyBorder="1" applyAlignment="1">
      <alignment vertical="top" wrapText="1"/>
    </xf>
    <xf numFmtId="9" fontId="43" fillId="0" borderId="2" xfId="0" applyNumberFormat="1" applyFont="1" applyBorder="1" applyAlignment="1">
      <alignment horizontal="center" vertical="center"/>
    </xf>
    <xf numFmtId="0" fontId="0" fillId="3" borderId="2" xfId="0" applyFill="1" applyBorder="1" applyAlignment="1">
      <alignment horizontal="center"/>
    </xf>
    <xf numFmtId="0" fontId="0" fillId="0" borderId="12" xfId="0" applyFont="1" applyBorder="1" applyAlignment="1">
      <alignment vertical="center" wrapText="1"/>
    </xf>
    <xf numFmtId="0" fontId="0" fillId="3" borderId="2" xfId="0" applyFill="1" applyBorder="1" applyAlignment="1">
      <alignment horizontal="center" wrapText="1"/>
    </xf>
    <xf numFmtId="0" fontId="0" fillId="3" borderId="0" xfId="0" applyFill="1" applyAlignment="1">
      <alignment horizontal="justify" vertical="center" wrapText="1"/>
    </xf>
    <xf numFmtId="0" fontId="0" fillId="2" borderId="2" xfId="0" applyFill="1" applyBorder="1" applyAlignment="1">
      <alignment horizontal="center" vertical="center"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4" fillId="3" borderId="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9" fontId="17" fillId="0" borderId="2" xfId="0" applyNumberFormat="1" applyFont="1" applyFill="1" applyBorder="1" applyAlignment="1">
      <alignment horizontal="center" vertical="center"/>
    </xf>
    <xf numFmtId="9" fontId="17" fillId="2" borderId="2" xfId="0" applyNumberFormat="1" applyFont="1" applyFill="1" applyBorder="1" applyAlignment="1">
      <alignment horizontal="center" vertical="center"/>
    </xf>
    <xf numFmtId="0" fontId="41" fillId="0" borderId="18" xfId="0" applyFont="1" applyFill="1" applyBorder="1" applyAlignment="1">
      <alignment horizontal="center" vertical="center"/>
    </xf>
    <xf numFmtId="2" fontId="41" fillId="0" borderId="16" xfId="0" applyNumberFormat="1" applyFont="1" applyFill="1" applyBorder="1" applyAlignment="1">
      <alignment horizontal="center" vertical="center"/>
    </xf>
    <xf numFmtId="0" fontId="17" fillId="0" borderId="7" xfId="0" applyFont="1" applyFill="1" applyBorder="1" applyAlignment="1">
      <alignment horizontal="left" vertical="center"/>
    </xf>
    <xf numFmtId="0" fontId="8" fillId="2" borderId="7" xfId="0" applyFont="1" applyFill="1" applyBorder="1" applyAlignment="1">
      <alignment horizontal="center" vertical="center" wrapText="1"/>
    </xf>
    <xf numFmtId="2" fontId="41" fillId="0" borderId="10" xfId="0" applyNumberFormat="1" applyFont="1" applyFill="1" applyBorder="1" applyAlignment="1">
      <alignment horizontal="center" vertical="center"/>
    </xf>
    <xf numFmtId="9" fontId="41" fillId="3" borderId="10" xfId="0" applyNumberFormat="1" applyFont="1" applyFill="1" applyBorder="1" applyAlignment="1">
      <alignment horizontal="center" vertical="center"/>
    </xf>
    <xf numFmtId="2" fontId="41" fillId="2" borderId="10" xfId="0" applyNumberFormat="1" applyFont="1" applyFill="1" applyBorder="1" applyAlignment="1">
      <alignment horizontal="center" vertical="center"/>
    </xf>
    <xf numFmtId="0" fontId="41" fillId="3" borderId="10" xfId="0" applyFont="1" applyFill="1" applyBorder="1" applyAlignment="1">
      <alignment horizontal="center" vertical="center"/>
    </xf>
    <xf numFmtId="2" fontId="35" fillId="2" borderId="10" xfId="0" applyNumberFormat="1" applyFont="1" applyFill="1" applyBorder="1" applyAlignment="1">
      <alignment horizontal="center" vertical="center"/>
    </xf>
    <xf numFmtId="2" fontId="41" fillId="2" borderId="8" xfId="0" applyNumberFormat="1" applyFont="1" applyFill="1" applyBorder="1" applyAlignment="1">
      <alignment horizontal="center" vertical="center"/>
    </xf>
    <xf numFmtId="2" fontId="41" fillId="0" borderId="2" xfId="0" applyNumberFormat="1" applyFont="1" applyBorder="1" applyAlignment="1">
      <alignment horizontal="center"/>
    </xf>
    <xf numFmtId="2" fontId="41" fillId="0" borderId="6" xfId="0" applyNumberFormat="1" applyFont="1" applyFill="1" applyBorder="1" applyAlignment="1">
      <alignment horizontal="center" vertical="center"/>
    </xf>
    <xf numFmtId="0" fontId="17" fillId="3" borderId="7" xfId="0" applyFont="1" applyFill="1" applyBorder="1" applyAlignment="1">
      <alignment horizontal="left" vertical="center"/>
    </xf>
    <xf numFmtId="0" fontId="34" fillId="3" borderId="10" xfId="0" applyFont="1" applyFill="1" applyBorder="1" applyAlignment="1">
      <alignment horizontal="center" vertical="center"/>
    </xf>
    <xf numFmtId="1" fontId="17" fillId="0" borderId="8" xfId="0" applyNumberFormat="1" applyFont="1" applyFill="1" applyBorder="1" applyAlignment="1">
      <alignment horizontal="center" vertical="center"/>
    </xf>
    <xf numFmtId="1" fontId="8" fillId="0" borderId="2" xfId="0" applyNumberFormat="1" applyFont="1" applyBorder="1" applyAlignment="1">
      <alignment horizontal="center"/>
    </xf>
    <xf numFmtId="1" fontId="8" fillId="0" borderId="2" xfId="0" applyNumberFormat="1" applyFont="1" applyBorder="1" applyAlignment="1">
      <alignment horizontal="center" vertical="center"/>
    </xf>
    <xf numFmtId="0" fontId="7" fillId="0" borderId="7" xfId="0" applyFont="1" applyFill="1" applyBorder="1" applyAlignment="1">
      <alignment horizontal="left" vertical="center"/>
    </xf>
    <xf numFmtId="0" fontId="7" fillId="0" borderId="7" xfId="0" applyFont="1" applyFill="1" applyBorder="1" applyAlignment="1">
      <alignment horizontal="center" vertical="center"/>
    </xf>
    <xf numFmtId="1" fontId="35" fillId="2" borderId="10" xfId="0" applyNumberFormat="1" applyFont="1" applyFill="1" applyBorder="1" applyAlignment="1">
      <alignment horizontal="center" vertical="center"/>
    </xf>
    <xf numFmtId="1" fontId="41" fillId="0" borderId="10" xfId="0" applyNumberFormat="1" applyFont="1" applyFill="1" applyBorder="1" applyAlignment="1">
      <alignment horizontal="center" vertical="center"/>
    </xf>
    <xf numFmtId="1" fontId="35" fillId="0" borderId="10" xfId="0" applyNumberFormat="1" applyFont="1" applyFill="1" applyBorder="1" applyAlignment="1">
      <alignment horizontal="center" vertical="center"/>
    </xf>
    <xf numFmtId="0" fontId="43" fillId="0" borderId="0" xfId="0" applyFont="1"/>
    <xf numFmtId="2" fontId="43" fillId="0" borderId="2"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6" fillId="0" borderId="16"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17" xfId="0" applyFont="1" applyFill="1" applyBorder="1" applyAlignment="1">
      <alignment horizontal="center" vertical="center"/>
    </xf>
    <xf numFmtId="0" fontId="41" fillId="3" borderId="19" xfId="0" applyFont="1" applyFill="1" applyBorder="1" applyAlignment="1">
      <alignment horizontal="center" vertical="center"/>
    </xf>
    <xf numFmtId="0" fontId="35" fillId="2" borderId="4" xfId="0" applyFont="1" applyFill="1" applyBorder="1" applyAlignment="1">
      <alignment horizontal="center" vertical="center" wrapText="1"/>
    </xf>
    <xf numFmtId="0" fontId="41" fillId="3" borderId="20" xfId="0" applyFont="1" applyFill="1" applyBorder="1" applyAlignment="1">
      <alignment horizontal="center" vertical="center"/>
    </xf>
    <xf numFmtId="0" fontId="44" fillId="2" borderId="10" xfId="25" applyFont="1" applyFill="1" applyBorder="1" applyAlignment="1">
      <alignment horizontal="center" vertical="center"/>
      <protection/>
    </xf>
    <xf numFmtId="0" fontId="43" fillId="3" borderId="10" xfId="0" applyFont="1" applyFill="1" applyBorder="1" applyAlignment="1">
      <alignment horizontal="center" vertical="center"/>
    </xf>
    <xf numFmtId="2" fontId="41" fillId="0" borderId="21" xfId="0" applyNumberFormat="1" applyFont="1" applyFill="1" applyBorder="1" applyAlignment="1">
      <alignment horizontal="center" vertical="center"/>
    </xf>
    <xf numFmtId="2" fontId="41" fillId="0" borderId="22" xfId="0" applyNumberFormat="1" applyFont="1" applyFill="1" applyBorder="1" applyAlignment="1">
      <alignment horizontal="center" vertical="center"/>
    </xf>
    <xf numFmtId="2" fontId="41" fillId="0" borderId="20" xfId="0" applyNumberFormat="1" applyFont="1" applyFill="1" applyBorder="1" applyAlignment="1">
      <alignment horizontal="center" vertical="center"/>
    </xf>
    <xf numFmtId="0" fontId="46" fillId="0" borderId="0" xfId="23" applyFont="1" applyFill="1" applyBorder="1" applyAlignment="1">
      <alignment horizontal="left" vertical="center" wrapText="1"/>
      <protection/>
    </xf>
    <xf numFmtId="0" fontId="11" fillId="0" borderId="23" xfId="0" applyFont="1" applyBorder="1" applyAlignment="1">
      <alignment horizontal="center" vertical="distributed"/>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8" borderId="25" xfId="0" applyFont="1" applyFill="1" applyBorder="1" applyAlignment="1">
      <alignment horizontal="left" vertical="center"/>
    </xf>
    <xf numFmtId="0" fontId="7" fillId="8" borderId="24" xfId="0" applyFont="1" applyFill="1" applyBorder="1" applyAlignment="1">
      <alignment horizontal="left" vertical="center"/>
    </xf>
    <xf numFmtId="0" fontId="7" fillId="8" borderId="26" xfId="0" applyFont="1" applyFill="1" applyBorder="1" applyAlignment="1">
      <alignment horizontal="left" vertical="center"/>
    </xf>
    <xf numFmtId="0" fontId="7" fillId="3" borderId="27" xfId="0" applyFont="1" applyFill="1" applyBorder="1" applyAlignment="1">
      <alignment horizontal="left" vertical="center"/>
    </xf>
    <xf numFmtId="0" fontId="7" fillId="8" borderId="28" xfId="0" applyFont="1" applyFill="1" applyBorder="1" applyAlignment="1">
      <alignment horizontal="left" vertical="center"/>
    </xf>
    <xf numFmtId="0" fontId="8" fillId="2" borderId="10" xfId="0" applyFont="1" applyFill="1" applyBorder="1" applyAlignment="1">
      <alignment vertical="center"/>
    </xf>
    <xf numFmtId="0" fontId="41" fillId="0" borderId="16" xfId="0" applyFont="1" applyFill="1" applyBorder="1" applyAlignment="1">
      <alignment horizontal="center" vertical="center"/>
    </xf>
    <xf numFmtId="2" fontId="41" fillId="3" borderId="16" xfId="0" applyNumberFormat="1" applyFont="1" applyFill="1" applyBorder="1" applyAlignment="1">
      <alignment horizontal="center" vertical="center"/>
    </xf>
    <xf numFmtId="2" fontId="41" fillId="3" borderId="10" xfId="0" applyNumberFormat="1" applyFont="1" applyFill="1" applyBorder="1" applyAlignment="1">
      <alignment horizontal="center" vertical="center"/>
    </xf>
    <xf numFmtId="2" fontId="41" fillId="3" borderId="20" xfId="0" applyNumberFormat="1" applyFont="1" applyFill="1" applyBorder="1" applyAlignment="1">
      <alignment horizontal="center" vertical="center"/>
    </xf>
    <xf numFmtId="9" fontId="41" fillId="3" borderId="16" xfId="0" applyNumberFormat="1" applyFont="1" applyFill="1" applyBorder="1" applyAlignment="1">
      <alignment horizontal="center" vertical="center"/>
    </xf>
    <xf numFmtId="2" fontId="41" fillId="3" borderId="22" xfId="0" applyNumberFormat="1" applyFont="1" applyFill="1" applyBorder="1" applyAlignment="1">
      <alignment horizontal="center" vertical="center"/>
    </xf>
    <xf numFmtId="9" fontId="41" fillId="0" borderId="2" xfId="0" applyNumberFormat="1" applyFont="1" applyBorder="1" applyAlignment="1">
      <alignment horizontal="center" vertical="center"/>
    </xf>
    <xf numFmtId="0" fontId="17" fillId="9" borderId="2" xfId="0" applyFont="1" applyFill="1" applyBorder="1" applyAlignment="1">
      <alignment horizontal="center" vertical="center"/>
    </xf>
    <xf numFmtId="0" fontId="26" fillId="0" borderId="0" xfId="20" applyFont="1" applyFill="1" applyBorder="1" applyAlignment="1">
      <alignment horizontal="left" vertical="center" wrapText="1"/>
      <protection/>
    </xf>
    <xf numFmtId="0" fontId="19" fillId="0" borderId="29" xfId="0" applyFont="1" applyBorder="1" applyAlignment="1">
      <alignment horizontal="left" vertical="top" wrapText="1"/>
    </xf>
    <xf numFmtId="0" fontId="19" fillId="0" borderId="27" xfId="0" applyFont="1" applyBorder="1" applyAlignment="1">
      <alignment horizontal="left" vertical="top" wrapText="1"/>
    </xf>
    <xf numFmtId="2" fontId="7" fillId="3" borderId="3" xfId="0" applyNumberFormat="1" applyFont="1" applyFill="1" applyBorder="1" applyAlignment="1">
      <alignment horizontal="center" vertical="center" wrapText="1"/>
    </xf>
    <xf numFmtId="0" fontId="11" fillId="0" borderId="27" xfId="0" applyFont="1" applyBorder="1" applyAlignment="1">
      <alignment horizontal="left" vertical="center" wrapText="1"/>
    </xf>
    <xf numFmtId="2" fontId="17" fillId="0" borderId="8" xfId="0" applyNumberFormat="1" applyFont="1" applyFill="1" applyBorder="1" applyAlignment="1">
      <alignment horizontal="center" vertical="center" wrapText="1"/>
    </xf>
    <xf numFmtId="2" fontId="17" fillId="0" borderId="8" xfId="0" applyNumberFormat="1" applyFont="1" applyFill="1" applyBorder="1" applyAlignment="1">
      <alignment horizontal="justify" vertical="center" wrapText="1"/>
    </xf>
    <xf numFmtId="2" fontId="17" fillId="0" borderId="3" xfId="0" applyNumberFormat="1" applyFont="1" applyFill="1" applyBorder="1" applyAlignment="1">
      <alignment horizontal="justify" vertical="center" wrapText="1"/>
    </xf>
    <xf numFmtId="0" fontId="41" fillId="0" borderId="0" xfId="0" applyFont="1" applyFill="1" applyBorder="1" applyAlignment="1">
      <alignment horizontal="center" vertical="center"/>
    </xf>
    <xf numFmtId="2" fontId="17" fillId="0" borderId="0" xfId="0" applyNumberFormat="1" applyFont="1" applyFill="1" applyBorder="1" applyAlignment="1">
      <alignment horizontal="center" vertical="center"/>
    </xf>
    <xf numFmtId="0" fontId="0" fillId="0" borderId="0" xfId="0" applyBorder="1" applyAlignment="1">
      <alignment horizontal="center" wrapText="1"/>
    </xf>
    <xf numFmtId="0" fontId="37" fillId="3" borderId="0" xfId="20" applyFont="1" applyFill="1" applyBorder="1" applyAlignment="1">
      <alignment horizontal="left" vertical="center" wrapText="1"/>
      <protection/>
    </xf>
    <xf numFmtId="9" fontId="41" fillId="3" borderId="0" xfId="0" applyNumberFormat="1" applyFont="1" applyFill="1" applyBorder="1" applyAlignment="1">
      <alignment horizontal="center"/>
    </xf>
    <xf numFmtId="2" fontId="7" fillId="3" borderId="0" xfId="0" applyNumberFormat="1" applyFont="1" applyFill="1" applyBorder="1" applyAlignment="1">
      <alignment horizontal="center" vertical="center" wrapText="1"/>
    </xf>
    <xf numFmtId="2" fontId="41" fillId="3" borderId="0" xfId="0" applyNumberFormat="1" applyFont="1" applyFill="1" applyBorder="1" applyAlignment="1">
      <alignment horizontal="center" vertical="center" wrapText="1"/>
    </xf>
    <xf numFmtId="2" fontId="17" fillId="3" borderId="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7" fillId="0" borderId="0" xfId="0" applyFont="1" applyFill="1" applyBorder="1" applyAlignment="1">
      <alignment vertical="justify"/>
    </xf>
    <xf numFmtId="2" fontId="7" fillId="0" borderId="0" xfId="0" applyNumberFormat="1" applyFont="1" applyFill="1" applyBorder="1" applyAlignment="1">
      <alignment horizontal="center" vertical="center"/>
    </xf>
    <xf numFmtId="1" fontId="41" fillId="0" borderId="0"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8" fillId="0" borderId="12" xfId="0" applyFont="1" applyFill="1" applyBorder="1" applyAlignment="1">
      <alignment vertical="center" wrapText="1"/>
    </xf>
    <xf numFmtId="0" fontId="27" fillId="0" borderId="0" xfId="0" applyFont="1" applyBorder="1" applyAlignment="1">
      <alignment horizontal="left"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vertical="center"/>
    </xf>
    <xf numFmtId="0" fontId="11" fillId="0" borderId="2" xfId="0" applyFont="1" applyBorder="1" applyAlignment="1">
      <alignment horizontal="center" vertical="distributed"/>
    </xf>
    <xf numFmtId="2" fontId="55" fillId="0" borderId="2" xfId="0" applyNumberFormat="1" applyFont="1" applyFill="1" applyBorder="1" applyAlignment="1">
      <alignment horizontal="center" vertical="center"/>
    </xf>
    <xf numFmtId="0" fontId="17" fillId="10" borderId="0" xfId="0" applyFont="1" applyFill="1" applyBorder="1" applyAlignment="1">
      <alignment horizontal="left" vertical="center"/>
    </xf>
    <xf numFmtId="0" fontId="7" fillId="10" borderId="0" xfId="0" applyFont="1" applyFill="1" applyBorder="1" applyAlignment="1">
      <alignment horizontal="center" vertical="center"/>
    </xf>
    <xf numFmtId="0" fontId="41" fillId="10" borderId="0" xfId="0" applyFont="1" applyFill="1" applyBorder="1" applyAlignment="1">
      <alignment horizontal="center" vertical="center"/>
    </xf>
    <xf numFmtId="2" fontId="17" fillId="10" borderId="0" xfId="0" applyNumberFormat="1" applyFont="1" applyFill="1" applyBorder="1" applyAlignment="1">
      <alignment horizontal="center" vertical="center"/>
    </xf>
    <xf numFmtId="0" fontId="0" fillId="3" borderId="0" xfId="0" applyFill="1" applyBorder="1" applyAlignment="1">
      <alignment horizontal="center" wrapText="1"/>
    </xf>
    <xf numFmtId="0" fontId="1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41" fillId="2" borderId="0" xfId="0" applyFont="1" applyFill="1" applyBorder="1" applyAlignment="1">
      <alignment horizontal="center" vertical="center"/>
    </xf>
    <xf numFmtId="2" fontId="17" fillId="2" borderId="0" xfId="0" applyNumberFormat="1" applyFont="1" applyFill="1" applyBorder="1" applyAlignment="1">
      <alignment horizontal="center" vertical="center"/>
    </xf>
    <xf numFmtId="2" fontId="41" fillId="0" borderId="0" xfId="0" applyNumberFormat="1" applyFont="1" applyFill="1" applyBorder="1" applyAlignment="1">
      <alignment horizontal="center" vertical="center"/>
    </xf>
    <xf numFmtId="2" fontId="7" fillId="0" borderId="0" xfId="0" applyNumberFormat="1" applyFont="1" applyFill="1" applyBorder="1" applyAlignment="1">
      <alignment horizontal="justify" vertical="center"/>
    </xf>
    <xf numFmtId="0" fontId="17" fillId="2" borderId="0" xfId="0" applyNumberFormat="1" applyFont="1" applyFill="1" applyBorder="1" applyAlignment="1">
      <alignment vertical="top" wrapText="1"/>
    </xf>
    <xf numFmtId="0" fontId="17" fillId="2" borderId="2" xfId="0" applyNumberFormat="1" applyFont="1" applyFill="1" applyBorder="1" applyAlignment="1">
      <alignment vertical="top" wrapText="1"/>
    </xf>
    <xf numFmtId="0" fontId="17" fillId="0" borderId="2" xfId="0" applyNumberFormat="1" applyFont="1" applyFill="1" applyBorder="1" applyAlignment="1">
      <alignment vertical="top" wrapText="1"/>
    </xf>
    <xf numFmtId="0" fontId="0" fillId="3" borderId="2" xfId="0" applyFill="1" applyBorder="1" applyAlignment="1">
      <alignment horizontal="justify" vertical="center" wrapText="1"/>
    </xf>
    <xf numFmtId="3"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164" fontId="24" fillId="0" borderId="2" xfId="0" applyNumberFormat="1" applyFont="1" applyFill="1" applyBorder="1" applyAlignment="1">
      <alignment horizontal="center" vertical="center"/>
    </xf>
    <xf numFmtId="2" fontId="41" fillId="3" borderId="8" xfId="0" applyNumberFormat="1" applyFont="1" applyFill="1" applyBorder="1" applyAlignment="1">
      <alignment horizontal="center" vertical="center"/>
    </xf>
    <xf numFmtId="2" fontId="41" fillId="0" borderId="2" xfId="0" applyNumberFormat="1" applyFont="1" applyBorder="1" applyAlignment="1">
      <alignment horizontal="center" vertical="center" wrapText="1"/>
    </xf>
    <xf numFmtId="2" fontId="17" fillId="0" borderId="2" xfId="0" applyNumberFormat="1" applyFont="1" applyBorder="1" applyAlignment="1">
      <alignment horizontal="center" vertical="center"/>
    </xf>
    <xf numFmtId="0" fontId="11" fillId="0" borderId="30" xfId="0" applyFont="1" applyBorder="1" applyAlignment="1">
      <alignment horizontal="center" vertical="distributed"/>
    </xf>
    <xf numFmtId="2" fontId="41" fillId="0" borderId="30" xfId="0" applyNumberFormat="1" applyFont="1" applyFill="1" applyBorder="1" applyAlignment="1">
      <alignment horizontal="center" vertical="center"/>
    </xf>
    <xf numFmtId="2" fontId="0" fillId="0" borderId="2" xfId="0" applyNumberFormat="1" applyBorder="1" applyAlignment="1">
      <alignment horizontal="center"/>
    </xf>
    <xf numFmtId="165" fontId="0" fillId="0" borderId="2" xfId="0" applyNumberFormat="1" applyBorder="1" applyAlignment="1">
      <alignment horizontal="center"/>
    </xf>
    <xf numFmtId="2" fontId="0" fillId="0" borderId="2" xfId="0" applyNumberFormat="1" applyBorder="1" applyAlignment="1">
      <alignment horizontal="center" wrapText="1"/>
    </xf>
    <xf numFmtId="0" fontId="41" fillId="3" borderId="2" xfId="0" applyNumberFormat="1" applyFont="1" applyFill="1" applyBorder="1" applyAlignment="1">
      <alignment horizontal="center" vertical="center" wrapText="1"/>
    </xf>
    <xf numFmtId="2" fontId="41" fillId="3" borderId="3" xfId="0" applyNumberFormat="1" applyFont="1" applyFill="1" applyBorder="1" applyAlignment="1">
      <alignment horizontal="center" vertical="center" wrapText="1"/>
    </xf>
    <xf numFmtId="2" fontId="41" fillId="3" borderId="8" xfId="0" applyNumberFormat="1"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4" fontId="41" fillId="3" borderId="8"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0"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9" fontId="0" fillId="0" borderId="10" xfId="0" applyNumberFormat="1" applyBorder="1" applyAlignment="1">
      <alignment horizontal="center" vertical="center"/>
    </xf>
    <xf numFmtId="10" fontId="0" fillId="0" borderId="10" xfId="0" applyNumberFormat="1" applyBorder="1" applyAlignment="1">
      <alignment horizontal="center" vertical="center" wrapText="1"/>
    </xf>
    <xf numFmtId="10" fontId="0" fillId="0" borderId="2" xfId="22" applyNumberFormat="1" applyFont="1" applyBorder="1" applyAlignment="1">
      <alignment horizontal="center"/>
    </xf>
    <xf numFmtId="10" fontId="0" fillId="3" borderId="2" xfId="22" applyNumberFormat="1" applyFont="1" applyFill="1" applyBorder="1" applyAlignment="1">
      <alignment horizontal="center"/>
    </xf>
    <xf numFmtId="9" fontId="0" fillId="3" borderId="2" xfId="0" applyNumberFormat="1" applyFill="1" applyBorder="1" applyAlignment="1">
      <alignment horizontal="center" vertical="center" wrapText="1"/>
    </xf>
    <xf numFmtId="10" fontId="0" fillId="3" borderId="2" xfId="0" applyNumberFormat="1" applyFill="1" applyBorder="1" applyAlignment="1">
      <alignment horizontal="center" vertical="center"/>
    </xf>
    <xf numFmtId="10" fontId="0" fillId="3" borderId="2" xfId="0" applyNumberFormat="1" applyFill="1" applyBorder="1" applyAlignment="1">
      <alignment horizontal="center" vertical="center" wrapText="1"/>
    </xf>
    <xf numFmtId="9" fontId="0" fillId="3" borderId="2" xfId="0" applyNumberFormat="1" applyFill="1" applyBorder="1" applyAlignment="1">
      <alignment horizontal="center" vertical="center"/>
    </xf>
    <xf numFmtId="10" fontId="0" fillId="3" borderId="2" xfId="0" applyNumberFormat="1" applyFill="1" applyBorder="1" applyAlignment="1">
      <alignment horizontal="center"/>
    </xf>
    <xf numFmtId="9" fontId="0" fillId="3" borderId="2" xfId="0" applyNumberFormat="1" applyFill="1" applyBorder="1" applyAlignment="1">
      <alignment horizontal="center"/>
    </xf>
    <xf numFmtId="9" fontId="0" fillId="3" borderId="2" xfId="0" applyNumberFormat="1" applyFont="1" applyFill="1" applyBorder="1" applyAlignment="1">
      <alignment horizontal="center" vertical="center" wrapText="1"/>
    </xf>
    <xf numFmtId="10" fontId="0" fillId="3" borderId="2" xfId="0" applyNumberFormat="1" applyFont="1" applyFill="1" applyBorder="1" applyAlignment="1">
      <alignment horizontal="center" vertical="center"/>
    </xf>
    <xf numFmtId="2" fontId="0" fillId="0" borderId="2" xfId="0" applyNumberFormat="1" applyBorder="1" applyAlignment="1">
      <alignment horizontal="center" vertical="center" wrapText="1"/>
    </xf>
    <xf numFmtId="0" fontId="41" fillId="0" borderId="3" xfId="0" applyFont="1" applyFill="1" applyBorder="1" applyAlignment="1">
      <alignment horizontal="center" vertical="center" wrapText="1"/>
    </xf>
    <xf numFmtId="2" fontId="41" fillId="0" borderId="2" xfId="0" applyNumberFormat="1" applyFont="1" applyBorder="1" applyAlignment="1">
      <alignment horizontal="center" wrapText="1"/>
    </xf>
    <xf numFmtId="2" fontId="17" fillId="0" borderId="2" xfId="0" applyNumberFormat="1" applyFont="1" applyBorder="1" applyAlignment="1">
      <alignment horizontal="center"/>
    </xf>
    <xf numFmtId="2" fontId="17" fillId="0" borderId="2" xfId="0" applyNumberFormat="1" applyFont="1" applyBorder="1" applyAlignment="1">
      <alignment horizontal="center" wrapText="1"/>
    </xf>
    <xf numFmtId="0" fontId="41" fillId="0" borderId="2" xfId="0" applyFont="1" applyBorder="1" applyAlignment="1">
      <alignment horizontal="center" wrapText="1"/>
    </xf>
    <xf numFmtId="0" fontId="8" fillId="2" borderId="2" xfId="0" applyFont="1" applyFill="1" applyBorder="1" applyAlignment="1">
      <alignment horizontal="center" vertical="center"/>
    </xf>
    <xf numFmtId="0" fontId="41" fillId="3" borderId="2" xfId="0" applyFont="1" applyFill="1" applyBorder="1" applyAlignment="1">
      <alignment horizontal="center" wrapText="1"/>
    </xf>
    <xf numFmtId="2" fontId="41" fillId="0" borderId="2" xfId="0" applyNumberFormat="1" applyFont="1" applyFill="1" applyBorder="1" applyAlignment="1">
      <alignment horizontal="justify" vertical="center"/>
    </xf>
    <xf numFmtId="2" fontId="41" fillId="2" borderId="2" xfId="0" applyNumberFormat="1" applyFont="1" applyFill="1" applyBorder="1" applyAlignment="1">
      <alignment horizontal="justify" vertical="center"/>
    </xf>
    <xf numFmtId="0" fontId="41" fillId="2" borderId="2" xfId="0" applyFont="1" applyFill="1" applyBorder="1" applyAlignment="1">
      <alignment horizontal="justify"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8" fillId="9" borderId="2" xfId="0" applyFont="1" applyFill="1" applyBorder="1" applyAlignment="1">
      <alignment horizontal="center" vertical="center" wrapText="1"/>
    </xf>
    <xf numFmtId="0" fontId="41" fillId="9" borderId="2" xfId="0" applyFont="1" applyFill="1" applyBorder="1" applyAlignment="1">
      <alignment horizontal="center" vertical="center"/>
    </xf>
    <xf numFmtId="0" fontId="42" fillId="9" borderId="2" xfId="0" applyFont="1" applyFill="1" applyBorder="1" applyAlignment="1">
      <alignment horizontal="center" vertical="center"/>
    </xf>
    <xf numFmtId="2" fontId="41" fillId="9" borderId="2" xfId="0" applyNumberFormat="1" applyFont="1" applyFill="1" applyBorder="1" applyAlignment="1">
      <alignment horizontal="center" vertical="center"/>
    </xf>
    <xf numFmtId="2" fontId="42" fillId="9" borderId="2" xfId="0" applyNumberFormat="1" applyFont="1" applyFill="1" applyBorder="1" applyAlignment="1">
      <alignment horizontal="center" vertical="center"/>
    </xf>
    <xf numFmtId="2" fontId="35" fillId="9" borderId="2" xfId="0" applyNumberFormat="1" applyFont="1" applyFill="1" applyBorder="1" applyAlignment="1">
      <alignment horizontal="center" vertical="center"/>
    </xf>
    <xf numFmtId="0" fontId="41" fillId="9" borderId="8" xfId="0" applyFont="1" applyFill="1" applyBorder="1" applyAlignment="1">
      <alignment horizontal="center" vertical="center"/>
    </xf>
    <xf numFmtId="2" fontId="41" fillId="9" borderId="3" xfId="0" applyNumberFormat="1" applyFont="1" applyFill="1" applyBorder="1" applyAlignment="1">
      <alignment horizontal="center" vertical="center"/>
    </xf>
    <xf numFmtId="2" fontId="17" fillId="9"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2" fontId="43" fillId="9" borderId="2" xfId="0" applyNumberFormat="1" applyFont="1" applyFill="1" applyBorder="1" applyAlignment="1">
      <alignment horizontal="center" vertical="center"/>
    </xf>
    <xf numFmtId="1" fontId="41" fillId="9" borderId="2" xfId="0" applyNumberFormat="1" applyFont="1" applyFill="1" applyBorder="1" applyAlignment="1">
      <alignment horizontal="center" vertical="center"/>
    </xf>
    <xf numFmtId="0" fontId="41" fillId="9" borderId="2" xfId="0" applyNumberFormat="1" applyFont="1" applyFill="1" applyBorder="1" applyAlignment="1">
      <alignment horizontal="center" vertical="center"/>
    </xf>
    <xf numFmtId="0" fontId="42" fillId="9" borderId="2" xfId="0" applyNumberFormat="1" applyFont="1" applyFill="1" applyBorder="1" applyAlignment="1">
      <alignment horizontal="center" vertical="center"/>
    </xf>
    <xf numFmtId="1" fontId="43" fillId="9" borderId="2" xfId="0" applyNumberFormat="1" applyFont="1" applyFill="1" applyBorder="1" applyAlignment="1">
      <alignment horizontal="center"/>
    </xf>
    <xf numFmtId="1" fontId="42" fillId="9" borderId="2" xfId="0" applyNumberFormat="1" applyFont="1" applyFill="1" applyBorder="1" applyAlignment="1">
      <alignment horizontal="center" vertical="center"/>
    </xf>
    <xf numFmtId="1" fontId="41" fillId="9" borderId="2" xfId="0" applyNumberFormat="1" applyFont="1" applyFill="1" applyBorder="1" applyAlignment="1">
      <alignment horizontal="center" vertical="center" wrapText="1"/>
    </xf>
    <xf numFmtId="10" fontId="41" fillId="9" borderId="2" xfId="22" applyNumberFormat="1" applyFont="1" applyFill="1" applyBorder="1" applyAlignment="1">
      <alignment horizontal="center" vertical="center"/>
    </xf>
    <xf numFmtId="2" fontId="41" fillId="9" borderId="2" xfId="22" applyNumberFormat="1" applyFont="1" applyFill="1" applyBorder="1" applyAlignment="1">
      <alignment horizontal="center" vertical="center"/>
    </xf>
    <xf numFmtId="9" fontId="41" fillId="9" borderId="2" xfId="22" applyNumberFormat="1" applyFont="1" applyFill="1" applyBorder="1" applyAlignment="1">
      <alignment horizontal="center" vertical="center"/>
    </xf>
    <xf numFmtId="0" fontId="41" fillId="9" borderId="2" xfId="22" applyNumberFormat="1" applyFont="1" applyFill="1" applyBorder="1" applyAlignment="1">
      <alignment horizontal="center" vertical="center"/>
    </xf>
    <xf numFmtId="10" fontId="43" fillId="9" borderId="10" xfId="0" applyNumberFormat="1" applyFont="1" applyFill="1" applyBorder="1" applyAlignment="1">
      <alignment horizontal="center" vertical="center"/>
    </xf>
    <xf numFmtId="10" fontId="41" fillId="9" borderId="10" xfId="0" applyNumberFormat="1" applyFont="1" applyFill="1" applyBorder="1" applyAlignment="1">
      <alignment horizontal="center" vertical="center"/>
    </xf>
    <xf numFmtId="10" fontId="41" fillId="9" borderId="10" xfId="22" applyNumberFormat="1" applyFont="1" applyFill="1" applyBorder="1" applyAlignment="1">
      <alignment horizontal="center" vertical="center"/>
    </xf>
    <xf numFmtId="2" fontId="41" fillId="11" borderId="2" xfId="0" applyNumberFormat="1" applyFont="1" applyFill="1" applyBorder="1" applyAlignment="1">
      <alignment horizontal="center" vertical="center"/>
    </xf>
    <xf numFmtId="10" fontId="41" fillId="9" borderId="2" xfId="0" applyNumberFormat="1" applyFont="1" applyFill="1" applyBorder="1" applyAlignment="1">
      <alignment horizontal="center" vertical="center"/>
    </xf>
    <xf numFmtId="10" fontId="43" fillId="9" borderId="2" xfId="0" applyNumberFormat="1" applyFont="1" applyFill="1" applyBorder="1" applyAlignment="1">
      <alignment horizontal="center"/>
    </xf>
    <xf numFmtId="10" fontId="41" fillId="9" borderId="2" xfId="0" applyNumberFormat="1" applyFont="1" applyFill="1" applyBorder="1" applyAlignment="1">
      <alignment horizontal="center"/>
    </xf>
    <xf numFmtId="10" fontId="0" fillId="9" borderId="2" xfId="0" applyNumberFormat="1" applyFill="1" applyBorder="1" applyAlignment="1">
      <alignment horizontal="center" vertical="center" wrapText="1"/>
    </xf>
    <xf numFmtId="10" fontId="42" fillId="9" borderId="2" xfId="0" applyNumberFormat="1" applyFont="1" applyFill="1" applyBorder="1" applyAlignment="1">
      <alignment horizontal="center" vertical="center"/>
    </xf>
    <xf numFmtId="2" fontId="35" fillId="9" borderId="2" xfId="22" applyNumberFormat="1" applyFont="1" applyFill="1" applyBorder="1" applyAlignment="1">
      <alignment horizontal="center" vertical="center"/>
    </xf>
    <xf numFmtId="9" fontId="43" fillId="9" borderId="2" xfId="22" applyFont="1" applyFill="1" applyBorder="1" applyAlignment="1">
      <alignment horizontal="center" vertical="center"/>
    </xf>
    <xf numFmtId="2" fontId="42" fillId="9" borderId="2" xfId="22" applyNumberFormat="1" applyFont="1" applyFill="1" applyBorder="1" applyAlignment="1">
      <alignment horizontal="center" vertical="center"/>
    </xf>
    <xf numFmtId="0" fontId="41" fillId="9" borderId="3" xfId="0" applyFont="1" applyFill="1" applyBorder="1" applyAlignment="1">
      <alignment horizontal="center" vertical="center"/>
    </xf>
    <xf numFmtId="2" fontId="41" fillId="9" borderId="8" xfId="0" applyNumberFormat="1" applyFont="1" applyFill="1" applyBorder="1" applyAlignment="1">
      <alignment horizontal="center" vertical="center"/>
    </xf>
    <xf numFmtId="2" fontId="41" fillId="9" borderId="12" xfId="0" applyNumberFormat="1" applyFont="1" applyFill="1" applyBorder="1" applyAlignment="1">
      <alignment horizontal="center" vertical="center"/>
    </xf>
    <xf numFmtId="0" fontId="17" fillId="9" borderId="7" xfId="0" applyFont="1" applyFill="1" applyBorder="1" applyAlignment="1">
      <alignment horizontal="center" vertical="center"/>
    </xf>
    <xf numFmtId="0" fontId="8" fillId="2" borderId="2" xfId="0" applyFont="1" applyFill="1" applyBorder="1" applyAlignment="1">
      <alignment horizontal="center" vertical="center" wrapText="1"/>
    </xf>
    <xf numFmtId="2" fontId="41" fillId="9" borderId="2" xfId="0" applyNumberFormat="1" applyFont="1" applyFill="1" applyBorder="1" applyAlignment="1">
      <alignment horizontal="center" vertical="center" wrapText="1"/>
    </xf>
    <xf numFmtId="0" fontId="19" fillId="9" borderId="27" xfId="0" applyFont="1" applyFill="1" applyBorder="1" applyAlignment="1">
      <alignment horizontal="left" vertical="top" wrapText="1"/>
    </xf>
    <xf numFmtId="0" fontId="20" fillId="9" borderId="0" xfId="0" applyFont="1" applyFill="1"/>
    <xf numFmtId="0" fontId="0" fillId="9" borderId="0" xfId="0" applyFill="1"/>
    <xf numFmtId="2" fontId="17" fillId="9" borderId="2" xfId="0" applyNumberFormat="1" applyFont="1" applyFill="1" applyBorder="1" applyAlignment="1">
      <alignment horizontal="center" vertical="center" wrapText="1"/>
    </xf>
    <xf numFmtId="0" fontId="11" fillId="9" borderId="0" xfId="0" applyFont="1" applyFill="1" applyBorder="1" applyAlignment="1">
      <alignment horizontal="left" vertical="center" wrapText="1"/>
    </xf>
    <xf numFmtId="2" fontId="17" fillId="9" borderId="2" xfId="0" applyNumberFormat="1" applyFont="1" applyFill="1" applyBorder="1" applyAlignment="1">
      <alignment horizontal="justify" vertical="center"/>
    </xf>
    <xf numFmtId="0" fontId="0" fillId="9" borderId="0" xfId="0" applyFont="1" applyFill="1"/>
    <xf numFmtId="0" fontId="17" fillId="9" borderId="0" xfId="0" applyNumberFormat="1" applyFont="1" applyFill="1" applyBorder="1" applyAlignment="1">
      <alignment vertical="top" wrapText="1"/>
    </xf>
    <xf numFmtId="0" fontId="7" fillId="9" borderId="2" xfId="0" applyFont="1" applyFill="1" applyBorder="1" applyAlignment="1">
      <alignment horizontal="center"/>
    </xf>
    <xf numFmtId="0" fontId="0" fillId="9" borderId="0" xfId="0" applyFill="1" applyAlignment="1">
      <alignment horizontal="center" vertical="center"/>
    </xf>
    <xf numFmtId="0" fontId="8" fillId="9" borderId="12" xfId="0" applyFont="1" applyFill="1" applyBorder="1" applyAlignment="1">
      <alignment vertical="center" wrapText="1"/>
    </xf>
    <xf numFmtId="0" fontId="0" fillId="9" borderId="2" xfId="0" applyFill="1" applyBorder="1" applyAlignment="1">
      <alignment horizontal="center"/>
    </xf>
    <xf numFmtId="0" fontId="43" fillId="9" borderId="2" xfId="0" applyFont="1" applyFill="1" applyBorder="1" applyAlignment="1">
      <alignment horizontal="center" vertical="center" wrapText="1"/>
    </xf>
    <xf numFmtId="0" fontId="43" fillId="9" borderId="2" xfId="0" applyFont="1" applyFill="1" applyBorder="1" applyAlignment="1">
      <alignment horizontal="center" vertical="center"/>
    </xf>
    <xf numFmtId="0" fontId="17" fillId="9" borderId="2" xfId="0" applyNumberFormat="1" applyFont="1" applyFill="1" applyBorder="1" applyAlignment="1">
      <alignment horizontal="center" vertical="center"/>
    </xf>
    <xf numFmtId="0" fontId="0" fillId="9" borderId="2" xfId="0" applyFill="1" applyBorder="1" applyAlignment="1">
      <alignment vertical="top" wrapText="1"/>
    </xf>
    <xf numFmtId="2" fontId="17" fillId="9" borderId="8" xfId="0" applyNumberFormat="1" applyFont="1" applyFill="1" applyBorder="1" applyAlignment="1">
      <alignment horizontal="justify" vertical="center" wrapText="1"/>
    </xf>
    <xf numFmtId="2" fontId="17" fillId="9" borderId="3" xfId="0" applyNumberFormat="1" applyFont="1" applyFill="1" applyBorder="1" applyAlignment="1">
      <alignment horizontal="justify" vertical="center" wrapText="1"/>
    </xf>
    <xf numFmtId="2" fontId="17" fillId="9" borderId="8" xfId="0" applyNumberFormat="1" applyFont="1" applyFill="1" applyBorder="1" applyAlignment="1">
      <alignment horizontal="center" vertical="center" wrapText="1"/>
    </xf>
    <xf numFmtId="0" fontId="17" fillId="9" borderId="7" xfId="0" applyNumberFormat="1" applyFont="1" applyFill="1" applyBorder="1" applyAlignment="1">
      <alignment horizontal="center" vertical="center"/>
    </xf>
    <xf numFmtId="2" fontId="17" fillId="9" borderId="7" xfId="0" applyNumberFormat="1" applyFont="1" applyFill="1" applyBorder="1" applyAlignment="1">
      <alignment horizontal="center" vertical="center"/>
    </xf>
    <xf numFmtId="2" fontId="17" fillId="9" borderId="7" xfId="0" applyNumberFormat="1" applyFont="1" applyFill="1" applyBorder="1" applyAlignment="1">
      <alignment horizontal="justify" vertical="center"/>
    </xf>
    <xf numFmtId="2" fontId="17" fillId="9" borderId="2" xfId="0" applyNumberFormat="1" applyFont="1" applyFill="1" applyBorder="1" applyAlignment="1">
      <alignment horizontal="justify" vertical="center" wrapText="1"/>
    </xf>
    <xf numFmtId="2" fontId="17" fillId="9" borderId="2" xfId="0" applyNumberFormat="1" applyFont="1" applyFill="1" applyBorder="1" applyAlignment="1">
      <alignment vertical="center" wrapText="1"/>
    </xf>
    <xf numFmtId="0" fontId="0" fillId="9" borderId="2" xfId="0" applyFill="1" applyBorder="1" applyAlignment="1">
      <alignment horizontal="justify" vertical="center" wrapText="1"/>
    </xf>
    <xf numFmtId="2" fontId="17" fillId="9" borderId="0" xfId="0" applyNumberFormat="1" applyFont="1" applyFill="1" applyBorder="1" applyAlignment="1">
      <alignment vertical="center" wrapText="1"/>
    </xf>
    <xf numFmtId="0" fontId="11" fillId="9" borderId="23" xfId="0" applyFont="1" applyFill="1" applyBorder="1" applyAlignment="1">
      <alignment horizontal="center" vertical="distributed"/>
    </xf>
    <xf numFmtId="0" fontId="1" fillId="0" borderId="2" xfId="0" applyFont="1" applyBorder="1" quotePrefix="1"/>
    <xf numFmtId="0" fontId="7" fillId="7" borderId="2" xfId="0" applyNumberFormat="1" applyFont="1" applyFill="1" applyBorder="1" applyAlignment="1">
      <alignment horizontal="center" vertical="center" wrapText="1"/>
    </xf>
    <xf numFmtId="0" fontId="7" fillId="7" borderId="2" xfId="0" applyNumberFormat="1" applyFont="1" applyFill="1" applyBorder="1" applyAlignment="1">
      <alignment horizontal="center" vertical="center"/>
    </xf>
    <xf numFmtId="1" fontId="7" fillId="7"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17" fillId="0" borderId="0" xfId="0" applyNumberFormat="1" applyFont="1" applyFill="1" applyBorder="1" applyAlignment="1">
      <alignment vertical="top" wrapText="1"/>
    </xf>
    <xf numFmtId="49" fontId="0" fillId="0" borderId="0" xfId="0" applyNumberFormat="1"/>
    <xf numFmtId="2" fontId="41" fillId="3" borderId="8"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43" fillId="0" borderId="3" xfId="0" applyFont="1" applyBorder="1" applyAlignment="1">
      <alignment horizontal="center" vertical="center" wrapText="1"/>
    </xf>
    <xf numFmtId="2" fontId="0" fillId="2" borderId="2" xfId="0" applyNumberFormat="1" applyFill="1" applyBorder="1" applyAlignment="1">
      <alignment horizontal="center" vertical="center" wrapText="1"/>
    </xf>
    <xf numFmtId="0" fontId="8" fillId="2" borderId="2" xfId="0" applyFont="1" applyFill="1" applyBorder="1" applyAlignment="1">
      <alignment horizontal="center" vertical="center" wrapText="1"/>
    </xf>
    <xf numFmtId="0" fontId="0" fillId="0" borderId="0" xfId="0" applyAlignment="1">
      <alignment vertical="center"/>
    </xf>
    <xf numFmtId="2" fontId="43" fillId="0" borderId="23" xfId="0" applyNumberFormat="1" applyFont="1" applyBorder="1" applyAlignment="1">
      <alignment horizontal="center" vertical="distributed"/>
    </xf>
    <xf numFmtId="1" fontId="17" fillId="0" borderId="2" xfId="0" applyNumberFormat="1" applyFont="1" applyFill="1" applyBorder="1" applyAlignment="1">
      <alignment horizontal="center" vertical="center" wrapText="1"/>
    </xf>
    <xf numFmtId="0" fontId="19" fillId="3" borderId="2" xfId="0" applyFont="1" applyFill="1" applyBorder="1" applyAlignment="1">
      <alignment horizontal="center"/>
    </xf>
    <xf numFmtId="0" fontId="19" fillId="3" borderId="2" xfId="0" applyFont="1" applyFill="1" applyBorder="1" applyAlignment="1">
      <alignment horizontal="center" vertical="center"/>
    </xf>
    <xf numFmtId="2" fontId="0" fillId="0" borderId="2" xfId="0" applyNumberFormat="1" applyFill="1" applyBorder="1" applyAlignment="1">
      <alignment horizontal="center" vertical="center" wrapText="1"/>
    </xf>
    <xf numFmtId="2" fontId="0" fillId="12" borderId="2" xfId="0" applyNumberFormat="1" applyFill="1" applyBorder="1" applyAlignment="1">
      <alignment horizontal="center" vertical="center" wrapText="1"/>
    </xf>
    <xf numFmtId="0" fontId="3" fillId="12" borderId="0" xfId="0" applyFont="1" applyFill="1"/>
    <xf numFmtId="0" fontId="3" fillId="12" borderId="0" xfId="0" applyFont="1" applyFill="1" applyAlignment="1">
      <alignment horizontal="center"/>
    </xf>
    <xf numFmtId="0" fontId="0" fillId="12" borderId="0" xfId="0" applyFill="1"/>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2" fontId="11" fillId="0" borderId="2" xfId="0" applyNumberFormat="1" applyFont="1" applyBorder="1" applyAlignment="1">
      <alignment horizontal="left" vertical="center"/>
    </xf>
    <xf numFmtId="2" fontId="11" fillId="0" borderId="2" xfId="0" applyNumberFormat="1" applyFont="1" applyBorder="1" applyAlignment="1">
      <alignment horizontal="center" vertical="center"/>
    </xf>
    <xf numFmtId="2" fontId="11" fillId="0" borderId="2" xfId="0" applyNumberFormat="1" applyFont="1" applyBorder="1" applyAlignment="1">
      <alignment vertical="center"/>
    </xf>
    <xf numFmtId="10" fontId="43" fillId="9" borderId="2" xfId="0" applyNumberFormat="1" applyFont="1" applyFill="1" applyBorder="1" applyAlignment="1">
      <alignment horizontal="center" vertical="center"/>
    </xf>
    <xf numFmtId="2" fontId="43" fillId="9" borderId="10" xfId="0" applyNumberFormat="1" applyFont="1" applyFill="1" applyBorder="1" applyAlignment="1">
      <alignment horizontal="center" vertical="center"/>
    </xf>
    <xf numFmtId="2" fontId="43" fillId="9" borderId="23" xfId="0" applyNumberFormat="1" applyFont="1" applyFill="1" applyBorder="1" applyAlignment="1">
      <alignment horizontal="center" vertical="distributed"/>
    </xf>
    <xf numFmtId="0" fontId="8" fillId="2" borderId="2" xfId="0" applyFont="1" applyFill="1" applyBorder="1" applyAlignment="1">
      <alignment horizontal="center" vertical="center"/>
    </xf>
    <xf numFmtId="0" fontId="0" fillId="0" borderId="0" xfId="0" applyFill="1" applyBorder="1" applyAlignment="1">
      <alignment horizontal="center" wrapText="1"/>
    </xf>
    <xf numFmtId="0" fontId="0" fillId="0" borderId="0" xfId="0" applyFill="1"/>
    <xf numFmtId="2" fontId="41" fillId="0" borderId="0" xfId="0" applyNumberFormat="1" applyFont="1" applyFill="1" applyBorder="1" applyAlignment="1">
      <alignment horizontal="center" vertical="center" wrapText="1"/>
    </xf>
    <xf numFmtId="9" fontId="41" fillId="0" borderId="0" xfId="0" applyNumberFormat="1" applyFont="1" applyBorder="1" applyAlignment="1">
      <alignment horizontal="center"/>
    </xf>
    <xf numFmtId="2" fontId="42" fillId="0" borderId="0" xfId="0" applyNumberFormat="1" applyFont="1" applyFill="1" applyBorder="1" applyAlignment="1">
      <alignment horizontal="center" vertical="center"/>
    </xf>
    <xf numFmtId="0" fontId="11" fillId="0" borderId="27" xfId="0" applyFont="1" applyFill="1" applyBorder="1" applyAlignment="1">
      <alignment horizontal="left" vertical="center" wrapText="1"/>
    </xf>
    <xf numFmtId="0" fontId="35" fillId="2" borderId="2" xfId="0" applyFont="1" applyFill="1" applyBorder="1" applyAlignment="1">
      <alignment horizontal="center" vertical="center" wrapText="1"/>
    </xf>
    <xf numFmtId="1" fontId="35" fillId="2" borderId="3" xfId="0" applyNumberFormat="1" applyFont="1" applyFill="1" applyBorder="1" applyAlignment="1">
      <alignment horizontal="center" vertical="center"/>
    </xf>
    <xf numFmtId="1" fontId="35" fillId="2" borderId="2" xfId="0" applyNumberFormat="1" applyFont="1" applyFill="1" applyBorder="1" applyAlignment="1">
      <alignment horizontal="center"/>
    </xf>
    <xf numFmtId="0" fontId="8" fillId="2" borderId="2" xfId="0" applyFont="1" applyFill="1" applyBorder="1" applyAlignment="1">
      <alignment horizontal="center" vertical="center"/>
    </xf>
    <xf numFmtId="2" fontId="7" fillId="0" borderId="3"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35" fillId="9" borderId="2" xfId="0" applyFont="1" applyFill="1" applyBorder="1" applyAlignment="1">
      <alignment horizontal="center" vertical="center" wrapText="1"/>
    </xf>
    <xf numFmtId="2" fontId="57" fillId="9" borderId="2" xfId="0" applyNumberFormat="1" applyFont="1" applyFill="1" applyBorder="1" applyAlignment="1">
      <alignment horizontal="center" vertical="center"/>
    </xf>
    <xf numFmtId="0" fontId="35" fillId="2" borderId="10"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0" fillId="0" borderId="0" xfId="0" applyFill="1" applyBorder="1" applyAlignment="1">
      <alignment vertical="center"/>
    </xf>
    <xf numFmtId="10" fontId="43" fillId="9" borderId="10" xfId="22" applyNumberFormat="1" applyFont="1" applyFill="1" applyBorder="1" applyAlignment="1">
      <alignment horizontal="center" vertical="center"/>
    </xf>
    <xf numFmtId="10" fontId="43" fillId="9" borderId="2" xfId="22" applyNumberFormat="1" applyFont="1" applyFill="1" applyBorder="1" applyAlignment="1">
      <alignment horizontal="center" vertical="center" wrapText="1"/>
    </xf>
    <xf numFmtId="10" fontId="43" fillId="9" borderId="2" xfId="22" applyNumberFormat="1" applyFont="1" applyFill="1" applyBorder="1" applyAlignment="1">
      <alignment horizontal="center"/>
    </xf>
    <xf numFmtId="10" fontId="43" fillId="9" borderId="2" xfId="22" applyNumberFormat="1" applyFont="1" applyFill="1" applyBorder="1" applyAlignment="1">
      <alignment horizontal="center" vertical="center"/>
    </xf>
    <xf numFmtId="10" fontId="41" fillId="11" borderId="2" xfId="22" applyNumberFormat="1" applyFont="1" applyFill="1" applyBorder="1" applyAlignment="1">
      <alignment horizontal="center" vertical="center"/>
    </xf>
    <xf numFmtId="10" fontId="43" fillId="9" borderId="2" xfId="0" applyNumberFormat="1" applyFont="1" applyFill="1" applyBorder="1" applyAlignment="1">
      <alignment horizontal="center" vertical="center" wrapText="1"/>
    </xf>
    <xf numFmtId="10" fontId="0" fillId="9" borderId="2" xfId="22" applyNumberFormat="1" applyFont="1" applyFill="1" applyBorder="1" applyAlignment="1">
      <alignment horizontal="center" vertical="center" wrapText="1"/>
    </xf>
    <xf numFmtId="0" fontId="45" fillId="6" borderId="3" xfId="0" applyFont="1" applyFill="1" applyBorder="1" applyAlignment="1">
      <alignment horizontal="center" vertical="center"/>
    </xf>
    <xf numFmtId="0" fontId="43" fillId="4" borderId="8" xfId="0" applyFont="1" applyFill="1" applyBorder="1" applyAlignment="1">
      <alignment horizontal="center" vertical="center"/>
    </xf>
    <xf numFmtId="10" fontId="43" fillId="0" borderId="8" xfId="0" applyNumberFormat="1" applyFont="1" applyBorder="1" applyAlignment="1">
      <alignment horizontal="center"/>
    </xf>
    <xf numFmtId="10" fontId="43" fillId="9" borderId="8" xfId="0" applyNumberFormat="1" applyFont="1" applyFill="1" applyBorder="1" applyAlignment="1">
      <alignment horizontal="center"/>
    </xf>
    <xf numFmtId="0" fontId="0" fillId="3" borderId="8" xfId="0" applyFill="1" applyBorder="1" applyAlignment="1">
      <alignment horizontal="center"/>
    </xf>
    <xf numFmtId="10" fontId="0" fillId="3" borderId="8" xfId="0" applyNumberFormat="1" applyFill="1" applyBorder="1" applyAlignment="1">
      <alignment horizontal="center"/>
    </xf>
    <xf numFmtId="0" fontId="0" fillId="3" borderId="8" xfId="0" applyFill="1" applyBorder="1" applyAlignment="1">
      <alignment horizontal="center" wrapText="1"/>
    </xf>
    <xf numFmtId="10" fontId="43" fillId="9" borderId="8" xfId="22" applyNumberFormat="1" applyFont="1" applyFill="1" applyBorder="1" applyAlignment="1">
      <alignment horizontal="center" vertical="center" wrapText="1"/>
    </xf>
    <xf numFmtId="2" fontId="35" fillId="0"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35" fillId="2" borderId="8"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43" fillId="9" borderId="23" xfId="0" applyFont="1" applyFill="1" applyBorder="1" applyAlignment="1">
      <alignment horizontal="center" vertical="distributed"/>
    </xf>
    <xf numFmtId="0" fontId="43" fillId="9" borderId="1" xfId="0" applyFont="1" applyFill="1" applyBorder="1" applyAlignment="1">
      <alignment horizontal="center" vertical="distributed"/>
    </xf>
    <xf numFmtId="0" fontId="41" fillId="9" borderId="7" xfId="0" applyFont="1" applyFill="1" applyBorder="1" applyAlignment="1">
      <alignment horizontal="center" vertical="center"/>
    </xf>
    <xf numFmtId="0" fontId="20" fillId="0" borderId="0" xfId="0" applyFont="1" applyFill="1"/>
    <xf numFmtId="0" fontId="35" fillId="2" borderId="2" xfId="0" applyFont="1" applyFill="1" applyBorder="1" applyAlignment="1">
      <alignment horizontal="center" vertical="top" wrapText="1"/>
    </xf>
    <xf numFmtId="49" fontId="35" fillId="2" borderId="2" xfId="0" applyNumberFormat="1" applyFont="1" applyFill="1" applyBorder="1" applyAlignment="1">
      <alignment horizontal="center" vertical="center" wrapText="1"/>
    </xf>
    <xf numFmtId="0" fontId="35" fillId="9" borderId="7" xfId="0" applyFont="1" applyFill="1" applyBorder="1" applyAlignment="1">
      <alignment horizontal="center" vertical="center" wrapText="1"/>
    </xf>
    <xf numFmtId="0" fontId="48" fillId="0" borderId="0" xfId="0" applyFont="1" applyAlignment="1">
      <alignment horizontal="center"/>
    </xf>
    <xf numFmtId="0" fontId="8" fillId="0" borderId="0" xfId="0" applyFont="1" applyAlignment="1">
      <alignment horizontal="center" wrapText="1"/>
    </xf>
    <xf numFmtId="0" fontId="17" fillId="10" borderId="0" xfId="0" applyFont="1" applyFill="1" applyBorder="1" applyAlignment="1">
      <alignment horizontal="left" vertical="justify"/>
    </xf>
    <xf numFmtId="0" fontId="28" fillId="2" borderId="7"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35" fillId="2" borderId="27" xfId="0" applyFont="1" applyFill="1" applyBorder="1" applyAlignment="1">
      <alignment horizontal="center" vertical="center"/>
    </xf>
    <xf numFmtId="0" fontId="35" fillId="2" borderId="31" xfId="0" applyFont="1" applyFill="1" applyBorder="1" applyAlignment="1">
      <alignment horizontal="center" vertical="center"/>
    </xf>
    <xf numFmtId="0" fontId="35" fillId="2" borderId="2" xfId="0" applyFont="1" applyFill="1" applyBorder="1" applyAlignment="1">
      <alignment horizontal="center" vertical="center" wrapText="1"/>
    </xf>
    <xf numFmtId="0" fontId="26" fillId="0" borderId="0" xfId="20" applyFont="1" applyFill="1" applyBorder="1" applyAlignment="1">
      <alignment horizontal="left" vertical="center" wrapText="1"/>
      <protection/>
    </xf>
    <xf numFmtId="0" fontId="26" fillId="0" borderId="31" xfId="20" applyFont="1" applyFill="1" applyBorder="1" applyAlignment="1">
      <alignment horizontal="left" vertical="center" wrapText="1"/>
      <protection/>
    </xf>
    <xf numFmtId="0" fontId="2" fillId="0" borderId="0" xfId="0" applyFont="1" applyFill="1" applyAlignment="1">
      <alignment horizontal="center"/>
    </xf>
    <xf numFmtId="0" fontId="17" fillId="2" borderId="0" xfId="0" applyFont="1" applyFill="1" applyBorder="1" applyAlignment="1">
      <alignment horizontal="left" vertical="justify"/>
    </xf>
    <xf numFmtId="0" fontId="36" fillId="0" borderId="0" xfId="20" applyFont="1" applyFill="1" applyBorder="1" applyAlignment="1">
      <alignment horizontal="center" vertical="center" wrapText="1"/>
      <protection/>
    </xf>
    <xf numFmtId="0" fontId="37" fillId="0" borderId="0" xfId="20" applyFont="1" applyFill="1" applyBorder="1" applyAlignment="1">
      <alignment horizontal="left" vertical="center" wrapText="1"/>
      <protection/>
    </xf>
    <xf numFmtId="0" fontId="37" fillId="3" borderId="31" xfId="20" applyFont="1" applyFill="1" applyBorder="1" applyAlignment="1">
      <alignment horizontal="left" vertical="center" wrapText="1"/>
      <protection/>
    </xf>
    <xf numFmtId="2" fontId="7" fillId="3" borderId="8" xfId="0" applyNumberFormat="1" applyFont="1" applyFill="1" applyBorder="1" applyAlignment="1">
      <alignment horizontal="center" vertical="center" wrapText="1"/>
    </xf>
    <xf numFmtId="2" fontId="7" fillId="3" borderId="12"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0" fontId="37" fillId="2" borderId="7" xfId="20" applyFont="1" applyFill="1" applyBorder="1" applyAlignment="1">
      <alignment horizontal="center" vertical="center" wrapText="1"/>
      <protection/>
    </xf>
    <xf numFmtId="0" fontId="37" fillId="2" borderId="10" xfId="20" applyFont="1" applyFill="1" applyBorder="1" applyAlignment="1">
      <alignment horizontal="center" vertical="center" wrapText="1"/>
      <protection/>
    </xf>
    <xf numFmtId="0" fontId="37" fillId="2" borderId="11" xfId="20" applyFont="1" applyFill="1" applyBorder="1" applyAlignment="1">
      <alignment horizontal="center" vertical="center" wrapText="1"/>
      <protection/>
    </xf>
    <xf numFmtId="0" fontId="35" fillId="2" borderId="2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20" xfId="0" applyFont="1" applyFill="1" applyBorder="1" applyAlignment="1">
      <alignment horizontal="center" vertical="center"/>
    </xf>
    <xf numFmtId="0" fontId="35" fillId="2" borderId="16" xfId="0" applyFont="1" applyFill="1" applyBorder="1" applyAlignment="1">
      <alignment horizontal="center" vertical="center"/>
    </xf>
    <xf numFmtId="0" fontId="21" fillId="0" borderId="0" xfId="0" applyFont="1" applyAlignment="1">
      <alignment horizontal="center" wrapText="1"/>
    </xf>
    <xf numFmtId="0" fontId="37" fillId="0" borderId="31" xfId="20" applyFont="1" applyFill="1" applyBorder="1" applyAlignment="1">
      <alignment horizontal="left" vertical="center" wrapText="1"/>
      <protection/>
    </xf>
    <xf numFmtId="0" fontId="22" fillId="0" borderId="0" xfId="20" applyFont="1" applyFill="1" applyBorder="1" applyAlignment="1">
      <alignment horizontal="center" vertical="center" wrapText="1"/>
      <protection/>
    </xf>
    <xf numFmtId="2" fontId="7" fillId="0" borderId="8"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2" fontId="24" fillId="0" borderId="8" xfId="0" applyNumberFormat="1" applyFont="1" applyFill="1" applyBorder="1" applyAlignment="1">
      <alignment horizontal="justify" vertical="center" wrapText="1"/>
    </xf>
    <xf numFmtId="2" fontId="7" fillId="0" borderId="12" xfId="0" applyNumberFormat="1" applyFont="1" applyFill="1" applyBorder="1" applyAlignment="1">
      <alignment horizontal="justify" vertical="center"/>
    </xf>
    <xf numFmtId="2" fontId="7" fillId="0" borderId="3" xfId="0" applyNumberFormat="1" applyFont="1" applyFill="1" applyBorder="1" applyAlignment="1">
      <alignment horizontal="justify" vertical="center"/>
    </xf>
    <xf numFmtId="2" fontId="7" fillId="0" borderId="8" xfId="0" applyNumberFormat="1" applyFont="1" applyFill="1" applyBorder="1" applyAlignment="1">
      <alignment horizontal="justify" vertical="center" wrapText="1"/>
    </xf>
    <xf numFmtId="0" fontId="17" fillId="0" borderId="0" xfId="0" applyFont="1" applyFill="1" applyBorder="1" applyAlignment="1">
      <alignment horizontal="left" vertical="justify"/>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0" xfId="20" applyFont="1" applyFill="1" applyBorder="1" applyAlignment="1">
      <alignment horizontal="center" vertical="center" wrapText="1"/>
      <protection/>
    </xf>
    <xf numFmtId="0" fontId="48" fillId="0" borderId="0" xfId="0" applyFont="1" applyAlignment="1">
      <alignment horizontal="center" vertical="center"/>
    </xf>
    <xf numFmtId="0" fontId="38" fillId="0" borderId="0" xfId="20" applyFont="1" applyFill="1" applyBorder="1" applyAlignment="1">
      <alignment horizontal="left" vertical="center" wrapText="1"/>
      <protection/>
    </xf>
    <xf numFmtId="0" fontId="35" fillId="0" borderId="0" xfId="0" applyFont="1" applyAlignment="1">
      <alignment horizontal="left"/>
    </xf>
    <xf numFmtId="0" fontId="17" fillId="2" borderId="2" xfId="0" applyFont="1" applyFill="1" applyBorder="1" applyAlignment="1">
      <alignment horizontal="left" vertical="justify"/>
    </xf>
    <xf numFmtId="0" fontId="35" fillId="0" borderId="0" xfId="0" applyFont="1" applyAlignment="1">
      <alignment horizontal="center"/>
    </xf>
    <xf numFmtId="0" fontId="27" fillId="0" borderId="0" xfId="0" applyFont="1" applyAlignment="1">
      <alignment horizontal="left" wrapText="1"/>
    </xf>
    <xf numFmtId="0" fontId="1" fillId="0" borderId="0" xfId="0" applyFont="1" applyAlignment="1">
      <alignment horizontal="center" wrapText="1"/>
    </xf>
    <xf numFmtId="0" fontId="35" fillId="2" borderId="2" xfId="0" applyFont="1" applyFill="1" applyBorder="1" applyAlignment="1">
      <alignment horizontal="center" vertical="center"/>
    </xf>
    <xf numFmtId="0" fontId="27" fillId="0" borderId="31" xfId="0" applyFont="1" applyBorder="1" applyAlignment="1">
      <alignment horizontal="left" wrapText="1"/>
    </xf>
    <xf numFmtId="2" fontId="7" fillId="3" borderId="8" xfId="0" applyNumberFormat="1" applyFont="1" applyFill="1" applyBorder="1" applyAlignment="1">
      <alignment horizontal="justify" vertical="center" wrapText="1"/>
    </xf>
    <xf numFmtId="2" fontId="7" fillId="3" borderId="3" xfId="0" applyNumberFormat="1" applyFont="1" applyFill="1" applyBorder="1" applyAlignment="1">
      <alignment horizontal="justify" vertical="center" wrapText="1"/>
    </xf>
    <xf numFmtId="2" fontId="7" fillId="3" borderId="12" xfId="0" applyNumberFormat="1" applyFont="1" applyFill="1" applyBorder="1" applyAlignment="1">
      <alignment horizontal="justify" vertical="center" wrapText="1"/>
    </xf>
    <xf numFmtId="0" fontId="7" fillId="3" borderId="8" xfId="0" applyNumberFormat="1" applyFont="1" applyFill="1" applyBorder="1" applyAlignment="1">
      <alignment horizontal="left" vertical="center" wrapText="1"/>
    </xf>
    <xf numFmtId="0" fontId="7" fillId="3" borderId="3" xfId="0" applyNumberFormat="1" applyFont="1" applyFill="1" applyBorder="1" applyAlignment="1">
      <alignment horizontal="left" vertical="center" wrapText="1"/>
    </xf>
    <xf numFmtId="2" fontId="7" fillId="3" borderId="8" xfId="0" applyNumberFormat="1" applyFont="1" applyFill="1" applyBorder="1" applyAlignment="1">
      <alignment horizontal="left" vertical="center" wrapText="1"/>
    </xf>
    <xf numFmtId="2" fontId="7" fillId="3" borderId="12" xfId="0" applyNumberFormat="1" applyFont="1" applyFill="1" applyBorder="1" applyAlignment="1">
      <alignment horizontal="left" vertical="center" wrapText="1"/>
    </xf>
    <xf numFmtId="2" fontId="7" fillId="3" borderId="3"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0" fontId="35" fillId="2" borderId="1" xfId="0" applyFont="1" applyFill="1" applyBorder="1" applyAlignment="1">
      <alignment horizontal="left" vertical="top" wrapText="1"/>
    </xf>
    <xf numFmtId="0" fontId="35" fillId="2" borderId="0" xfId="0" applyFont="1" applyFill="1" applyBorder="1" applyAlignment="1">
      <alignment horizontal="left" vertical="top" wrapText="1"/>
    </xf>
    <xf numFmtId="0" fontId="16" fillId="0" borderId="0" xfId="0" applyFont="1" applyAlignment="1">
      <alignment horizontal="center"/>
    </xf>
    <xf numFmtId="0" fontId="2" fillId="0" borderId="0" xfId="0" applyFont="1" applyAlignment="1">
      <alignment horizontal="right"/>
    </xf>
    <xf numFmtId="0" fontId="49" fillId="0" borderId="0" xfId="0" applyFont="1" applyAlignment="1">
      <alignment horizontal="center"/>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9" borderId="8" xfId="0" applyFont="1" applyFill="1" applyBorder="1" applyAlignment="1">
      <alignment horizontal="center" vertical="center" wrapText="1"/>
    </xf>
    <xf numFmtId="0" fontId="35" fillId="9" borderId="12"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5" fillId="2" borderId="0" xfId="0" applyFont="1" applyFill="1" applyBorder="1" applyAlignment="1">
      <alignment horizontal="center" vertical="center"/>
    </xf>
    <xf numFmtId="0" fontId="43" fillId="0" borderId="0" xfId="0" applyFont="1" applyBorder="1" applyAlignment="1">
      <alignment horizontal="left"/>
    </xf>
    <xf numFmtId="0" fontId="7" fillId="3" borderId="8" xfId="0" applyNumberFormat="1" applyFont="1" applyFill="1" applyBorder="1" applyAlignment="1">
      <alignment horizontal="justify" vertical="center" wrapText="1"/>
    </xf>
    <xf numFmtId="0" fontId="7" fillId="3" borderId="3" xfId="0" applyNumberFormat="1" applyFont="1" applyFill="1" applyBorder="1" applyAlignment="1">
      <alignment horizontal="justify" vertical="center" wrapText="1"/>
    </xf>
    <xf numFmtId="2" fontId="41" fillId="3" borderId="8" xfId="0" applyNumberFormat="1" applyFont="1" applyFill="1" applyBorder="1" applyAlignment="1">
      <alignment horizontal="center" vertical="center"/>
    </xf>
    <xf numFmtId="2" fontId="41" fillId="3" borderId="12" xfId="0" applyNumberFormat="1" applyFont="1" applyFill="1" applyBorder="1" applyAlignment="1">
      <alignment horizontal="center" vertical="center"/>
    </xf>
    <xf numFmtId="2" fontId="41" fillId="3" borderId="3" xfId="0" applyNumberFormat="1" applyFont="1" applyFill="1" applyBorder="1" applyAlignment="1">
      <alignment horizontal="center" vertical="center"/>
    </xf>
    <xf numFmtId="0" fontId="35" fillId="2" borderId="27"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28" fillId="2" borderId="2" xfId="0" applyFont="1" applyFill="1" applyBorder="1" applyAlignment="1">
      <alignment horizontal="center" vertical="center"/>
    </xf>
    <xf numFmtId="2" fontId="17" fillId="0" borderId="8" xfId="0" applyNumberFormat="1" applyFont="1" applyFill="1" applyBorder="1" applyAlignment="1">
      <alignment horizontal="center" vertical="center" wrapText="1"/>
    </xf>
    <xf numFmtId="2" fontId="17" fillId="0" borderId="3"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35" fillId="0" borderId="0" xfId="0" applyFont="1" applyAlignment="1">
      <alignment horizontal="center" wrapText="1"/>
    </xf>
    <xf numFmtId="0" fontId="7" fillId="0" borderId="12" xfId="0" applyNumberFormat="1" applyFont="1" applyFill="1" applyBorder="1" applyAlignment="1">
      <alignment horizontal="left" vertical="center" wrapText="1"/>
    </xf>
    <xf numFmtId="0" fontId="7" fillId="3" borderId="12" xfId="0" applyNumberFormat="1" applyFont="1" applyFill="1" applyBorder="1" applyAlignment="1">
      <alignment horizontal="left" vertical="center" wrapText="1"/>
    </xf>
    <xf numFmtId="2" fontId="7" fillId="0" borderId="8" xfId="0" applyNumberFormat="1"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2" fontId="7" fillId="0" borderId="3" xfId="0" applyNumberFormat="1"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2" fillId="0" borderId="0" xfId="0" applyFont="1" applyAlignment="1">
      <alignment horizontal="center"/>
    </xf>
    <xf numFmtId="0" fontId="7" fillId="0" borderId="8"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 fillId="0" borderId="0" xfId="0" applyFont="1" applyAlignment="1">
      <alignment horizontal="center" wrapText="1"/>
    </xf>
    <xf numFmtId="0" fontId="7" fillId="3" borderId="8"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6" fillId="0" borderId="0" xfId="0" applyFont="1" applyAlignment="1">
      <alignment horizontal="center"/>
    </xf>
    <xf numFmtId="0" fontId="48" fillId="0" borderId="0" xfId="0" applyFont="1" applyAlignment="1">
      <alignment horizontal="center" wrapText="1"/>
    </xf>
    <xf numFmtId="0" fontId="47" fillId="0" borderId="2" xfId="0" applyFont="1" applyBorder="1" applyAlignment="1">
      <alignment horizontal="left" vertical="center" wrapText="1"/>
    </xf>
    <xf numFmtId="0" fontId="46" fillId="0" borderId="27" xfId="23" applyFont="1" applyFill="1" applyBorder="1" applyAlignment="1">
      <alignment horizontal="left" vertical="center" wrapText="1"/>
      <protection/>
    </xf>
    <xf numFmtId="0" fontId="56" fillId="0" borderId="0" xfId="20" applyFont="1" applyFill="1" applyBorder="1" applyAlignment="1">
      <alignment horizontal="left" vertical="center" wrapText="1"/>
      <protection/>
    </xf>
    <xf numFmtId="2" fontId="17" fillId="0" borderId="8" xfId="0" applyNumberFormat="1" applyFont="1" applyFill="1" applyBorder="1" applyAlignment="1">
      <alignment horizontal="justify" vertical="center" wrapText="1"/>
    </xf>
    <xf numFmtId="2" fontId="17" fillId="0" borderId="3" xfId="0" applyNumberFormat="1" applyFont="1" applyFill="1" applyBorder="1" applyAlignment="1">
      <alignment horizontal="justify" vertical="center" wrapText="1"/>
    </xf>
    <xf numFmtId="0" fontId="8" fillId="2" borderId="27"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6" fillId="2" borderId="7" xfId="0" applyFont="1" applyFill="1" applyBorder="1" applyAlignment="1">
      <alignment horizontal="center" vertical="center"/>
    </xf>
    <xf numFmtId="0" fontId="56" fillId="2" borderId="10" xfId="0" applyFont="1" applyFill="1" applyBorder="1" applyAlignment="1">
      <alignment horizontal="center" vertical="center"/>
    </xf>
    <xf numFmtId="0" fontId="8" fillId="0" borderId="0" xfId="0" applyFont="1" applyAlignment="1">
      <alignment horizontal="center"/>
    </xf>
    <xf numFmtId="2" fontId="7" fillId="0" borderId="1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27" fillId="0" borderId="4" xfId="0" applyFont="1" applyBorder="1" applyAlignment="1">
      <alignment horizontal="left" wrapText="1"/>
    </xf>
    <xf numFmtId="0" fontId="0" fillId="0" borderId="0" xfId="0" applyAlignment="1">
      <alignment horizontal="center"/>
    </xf>
    <xf numFmtId="0" fontId="35" fillId="2" borderId="19" xfId="0" applyFont="1" applyFill="1" applyBorder="1" applyAlignment="1">
      <alignment horizontal="center" vertical="center"/>
    </xf>
    <xf numFmtId="0" fontId="35" fillId="2" borderId="19" xfId="0" applyFont="1" applyFill="1" applyBorder="1" applyAlignment="1">
      <alignment horizontal="center" vertical="center" wrapText="1"/>
    </xf>
    <xf numFmtId="0" fontId="40" fillId="0" borderId="0" xfId="0" applyFont="1" applyBorder="1" applyAlignment="1">
      <alignment horizontal="left" vertical="center" wrapText="1"/>
    </xf>
    <xf numFmtId="0" fontId="3" fillId="0" borderId="0" xfId="0" applyFont="1" applyBorder="1"/>
    <xf numFmtId="0" fontId="11" fillId="0" borderId="15" xfId="0" applyFont="1" applyBorder="1" applyAlignment="1">
      <alignment horizontal="center" vertical="distributed" wrapText="1"/>
    </xf>
    <xf numFmtId="0" fontId="11" fillId="0" borderId="13" xfId="0" applyFont="1" applyBorder="1" applyAlignment="1">
      <alignment horizontal="center" vertical="distributed"/>
    </xf>
    <xf numFmtId="0" fontId="19" fillId="0" borderId="27" xfId="0" applyFont="1" applyFill="1" applyBorder="1" applyAlignment="1">
      <alignment horizontal="left" vertical="top" wrapText="1"/>
    </xf>
    <xf numFmtId="0" fontId="21" fillId="0" borderId="0" xfId="0" applyFont="1" applyAlignment="1">
      <alignment horizontal="center"/>
    </xf>
    <xf numFmtId="2" fontId="7" fillId="0" borderId="8"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2" fontId="7" fillId="0" borderId="3" xfId="0" applyNumberFormat="1" applyFont="1" applyBorder="1" applyAlignment="1">
      <alignment horizontal="center" vertical="center" wrapText="1"/>
    </xf>
    <xf numFmtId="0" fontId="49" fillId="0" borderId="0" xfId="0" applyFont="1" applyAlignment="1">
      <alignment horizontal="center" wrapText="1"/>
    </xf>
    <xf numFmtId="0" fontId="28" fillId="0" borderId="0" xfId="0" applyFont="1" applyAlignment="1">
      <alignment horizontal="center"/>
    </xf>
    <xf numFmtId="0" fontId="21" fillId="0" borderId="2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3" xfId="0" applyFont="1" applyBorder="1" applyAlignment="1">
      <alignment horizontal="center" vertical="center" wrapText="1"/>
    </xf>
    <xf numFmtId="0" fontId="48" fillId="0" borderId="17" xfId="0" applyFont="1" applyBorder="1" applyAlignment="1">
      <alignment horizontal="center"/>
    </xf>
    <xf numFmtId="0" fontId="2" fillId="0" borderId="17" xfId="0" applyFont="1" applyBorder="1" applyAlignment="1">
      <alignment horizontal="center"/>
    </xf>
    <xf numFmtId="0" fontId="49" fillId="0" borderId="17" xfId="0" applyFont="1" applyBorder="1" applyAlignment="1">
      <alignment horizontal="center" wrapText="1"/>
    </xf>
    <xf numFmtId="0" fontId="28" fillId="0" borderId="17" xfId="0" applyFont="1" applyBorder="1" applyAlignment="1">
      <alignment horizontal="center"/>
    </xf>
    <xf numFmtId="0" fontId="26" fillId="0" borderId="17" xfId="20" applyFont="1" applyFill="1" applyBorder="1" applyAlignment="1">
      <alignment horizontal="left" vertical="center" wrapText="1"/>
      <protection/>
    </xf>
    <xf numFmtId="0" fontId="27" fillId="0" borderId="16" xfId="0" applyFont="1" applyBorder="1" applyAlignment="1">
      <alignment horizontal="left" wrapText="1"/>
    </xf>
  </cellXfs>
  <cellStyles count="14">
    <cellStyle name="Normal" xfId="0"/>
    <cellStyle name="Percent" xfId="15"/>
    <cellStyle name="Currency" xfId="16"/>
    <cellStyle name="Currency [0]" xfId="17"/>
    <cellStyle name="Comma" xfId="18"/>
    <cellStyle name="Comma [0]" xfId="19"/>
    <cellStyle name="Excel Built-in Normal" xfId="20"/>
    <cellStyle name="Normal 2" xfId="21"/>
    <cellStyle name="Porcentagem" xfId="22"/>
    <cellStyle name="Normal_Ind 14" xfId="23"/>
    <cellStyle name="Normal 2 2" xfId="24"/>
    <cellStyle name="Normal 3" xfId="25"/>
    <cellStyle name="Normal 4" xfId="26"/>
    <cellStyle name="Normal 5" xfId="27"/>
  </cellStyles>
  <dxfs count="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3"/>
  <sheetViews>
    <sheetView view="pageBreakPreview" zoomScaleSheetLayoutView="100" workbookViewId="0" topLeftCell="A5">
      <pane ySplit="5" topLeftCell="A62" activePane="bottomLeft" state="frozen"/>
      <selection pane="topLeft" activeCell="A5" sqref="A5"/>
      <selection pane="bottomLeft" activeCell="L65" sqref="L65"/>
    </sheetView>
  </sheetViews>
  <sheetFormatPr defaultColWidth="30.8515625" defaultRowHeight="15"/>
  <cols>
    <col min="1" max="1" width="30.28125" style="18" customWidth="1"/>
    <col min="2" max="2" width="12.140625" style="24" customWidth="1"/>
    <col min="3" max="3" width="12.7109375" style="18" customWidth="1"/>
    <col min="4" max="4" width="11.421875" style="18" customWidth="1"/>
    <col min="5" max="5" width="18.57421875" style="24" customWidth="1"/>
    <col min="6" max="6" width="12.7109375" style="24" customWidth="1"/>
    <col min="7" max="7" width="18.00390625" style="24" customWidth="1"/>
    <col min="8" max="8" width="12.8515625" style="24" customWidth="1"/>
    <col min="9" max="9" width="20.7109375" style="18" customWidth="1"/>
    <col min="10" max="10" width="12.7109375" style="24" customWidth="1"/>
    <col min="11" max="11" width="22.57421875" style="24" customWidth="1"/>
    <col min="12" max="12" width="13.28125" style="511" customWidth="1"/>
    <col min="13" max="13" width="15.00390625" style="18" customWidth="1"/>
    <col min="14" max="16384" width="30.8515625" style="18" customWidth="1"/>
  </cols>
  <sheetData>
    <row r="1" spans="1:14" ht="23.25" customHeight="1">
      <c r="A1" s="614" t="s">
        <v>224</v>
      </c>
      <c r="B1" s="614"/>
      <c r="C1" s="614"/>
      <c r="D1" s="614"/>
      <c r="E1" s="614"/>
      <c r="F1" s="614"/>
      <c r="G1" s="614"/>
      <c r="H1" s="614"/>
      <c r="I1" s="614"/>
      <c r="J1" s="614"/>
      <c r="K1" s="614"/>
      <c r="L1" s="614"/>
      <c r="M1" s="614"/>
      <c r="N1" s="614"/>
    </row>
    <row r="2" spans="1:14" ht="9" customHeight="1">
      <c r="A2" s="615"/>
      <c r="B2" s="615"/>
      <c r="C2" s="615"/>
      <c r="D2" s="615"/>
      <c r="E2" s="615"/>
      <c r="F2" s="615"/>
      <c r="G2" s="615"/>
      <c r="H2" s="615"/>
      <c r="I2" s="615"/>
      <c r="J2" s="615"/>
      <c r="K2" s="615"/>
      <c r="L2" s="615"/>
      <c r="M2" s="615"/>
      <c r="N2" s="615"/>
    </row>
    <row r="3" spans="1:14" ht="21">
      <c r="A3" s="614" t="s">
        <v>689</v>
      </c>
      <c r="B3" s="614"/>
      <c r="C3" s="614"/>
      <c r="D3" s="614"/>
      <c r="E3" s="614"/>
      <c r="F3" s="614"/>
      <c r="G3" s="614"/>
      <c r="H3" s="614"/>
      <c r="I3" s="614"/>
      <c r="J3" s="614"/>
      <c r="K3" s="614"/>
      <c r="L3" s="614"/>
      <c r="M3" s="614"/>
      <c r="N3" s="614"/>
    </row>
    <row r="4" s="625" customFormat="1" ht="9" customHeight="1"/>
    <row r="5" spans="1:13" ht="35.25" customHeight="1">
      <c r="A5" s="623" t="s">
        <v>260</v>
      </c>
      <c r="B5" s="623"/>
      <c r="C5" s="623"/>
      <c r="D5" s="623"/>
      <c r="E5" s="623"/>
      <c r="F5" s="623"/>
      <c r="G5" s="623"/>
      <c r="H5" s="623"/>
      <c r="I5" s="623"/>
      <c r="J5" s="623"/>
      <c r="K5" s="623"/>
      <c r="L5" s="623"/>
      <c r="M5" s="623"/>
    </row>
    <row r="6" spans="1:13" ht="21" customHeight="1">
      <c r="A6" s="623" t="s">
        <v>261</v>
      </c>
      <c r="B6" s="623"/>
      <c r="C6" s="623"/>
      <c r="D6" s="623"/>
      <c r="E6" s="623"/>
      <c r="F6" s="623"/>
      <c r="G6" s="623"/>
      <c r="H6" s="623"/>
      <c r="I6" s="623"/>
      <c r="J6" s="623"/>
      <c r="K6" s="623"/>
      <c r="L6" s="623"/>
      <c r="M6" s="623"/>
    </row>
    <row r="7" spans="1:13" ht="35.25" customHeight="1">
      <c r="A7" s="624" t="s">
        <v>611</v>
      </c>
      <c r="B7" s="624"/>
      <c r="C7" s="624"/>
      <c r="D7" s="624"/>
      <c r="E7" s="624"/>
      <c r="F7" s="624"/>
      <c r="G7" s="624"/>
      <c r="H7" s="624"/>
      <c r="I7" s="624"/>
      <c r="J7" s="624"/>
      <c r="K7" s="624"/>
      <c r="L7" s="624"/>
      <c r="M7" s="624"/>
    </row>
    <row r="8" spans="1:13" s="24" customFormat="1" ht="35.25" customHeight="1">
      <c r="A8" s="620" t="s">
        <v>71</v>
      </c>
      <c r="B8" s="617">
        <v>2017</v>
      </c>
      <c r="C8" s="618"/>
      <c r="D8" s="617">
        <v>2018</v>
      </c>
      <c r="E8" s="619"/>
      <c r="F8" s="618"/>
      <c r="G8" s="617">
        <v>2019</v>
      </c>
      <c r="H8" s="619"/>
      <c r="I8" s="619"/>
      <c r="J8" s="618"/>
      <c r="K8" s="617">
        <v>2020</v>
      </c>
      <c r="L8" s="619"/>
      <c r="M8" s="622" t="s">
        <v>72</v>
      </c>
    </row>
    <row r="9" spans="1:13" ht="102" customHeight="1">
      <c r="A9" s="621"/>
      <c r="B9" s="606" t="s">
        <v>582</v>
      </c>
      <c r="C9" s="606" t="s">
        <v>98</v>
      </c>
      <c r="D9" s="581" t="s">
        <v>583</v>
      </c>
      <c r="E9" s="606" t="s">
        <v>526</v>
      </c>
      <c r="F9" s="606" t="s">
        <v>223</v>
      </c>
      <c r="G9" s="606" t="s">
        <v>524</v>
      </c>
      <c r="H9" s="581" t="s">
        <v>584</v>
      </c>
      <c r="I9" s="606" t="s">
        <v>523</v>
      </c>
      <c r="J9" s="606" t="s">
        <v>586</v>
      </c>
      <c r="K9" s="606" t="s">
        <v>587</v>
      </c>
      <c r="L9" s="581" t="s">
        <v>588</v>
      </c>
      <c r="M9" s="622"/>
    </row>
    <row r="10" spans="1:13" ht="13.5" customHeight="1">
      <c r="A10" s="14" t="s">
        <v>0</v>
      </c>
      <c r="B10" s="149"/>
      <c r="C10" s="149"/>
      <c r="D10" s="149"/>
      <c r="E10" s="14"/>
      <c r="F10" s="149"/>
      <c r="G10" s="149"/>
      <c r="H10" s="149"/>
      <c r="I10" s="209"/>
      <c r="J10" s="209"/>
      <c r="K10" s="209"/>
      <c r="L10" s="149"/>
      <c r="M10" s="14"/>
    </row>
    <row r="11" spans="1:13" ht="42" customHeight="1">
      <c r="A11" s="45" t="s">
        <v>1</v>
      </c>
      <c r="B11" s="319">
        <v>4</v>
      </c>
      <c r="C11" s="124">
        <v>4</v>
      </c>
      <c r="D11" s="471">
        <v>4</v>
      </c>
      <c r="E11" s="65" t="s">
        <v>306</v>
      </c>
      <c r="F11" s="124">
        <v>6</v>
      </c>
      <c r="G11" s="124">
        <v>6</v>
      </c>
      <c r="H11" s="471">
        <v>6</v>
      </c>
      <c r="I11" s="299" t="s">
        <v>279</v>
      </c>
      <c r="J11" s="304">
        <v>2</v>
      </c>
      <c r="K11" s="299" t="s">
        <v>715</v>
      </c>
      <c r="L11" s="521"/>
      <c r="M11" s="65" t="s">
        <v>77</v>
      </c>
    </row>
    <row r="12" spans="1:13" ht="43.5" customHeight="1">
      <c r="A12" s="45" t="s">
        <v>2</v>
      </c>
      <c r="B12" s="319">
        <v>5</v>
      </c>
      <c r="C12" s="124">
        <v>9</v>
      </c>
      <c r="D12" s="471">
        <v>9</v>
      </c>
      <c r="E12" s="65" t="s">
        <v>306</v>
      </c>
      <c r="F12" s="124">
        <v>2</v>
      </c>
      <c r="G12" s="124">
        <v>2</v>
      </c>
      <c r="H12" s="471">
        <v>4</v>
      </c>
      <c r="I12" s="304" t="s">
        <v>492</v>
      </c>
      <c r="J12" s="304">
        <v>5</v>
      </c>
      <c r="K12" s="299" t="s">
        <v>716</v>
      </c>
      <c r="L12" s="521">
        <v>5</v>
      </c>
      <c r="M12" s="65" t="s">
        <v>77</v>
      </c>
    </row>
    <row r="13" spans="1:13" ht="45">
      <c r="A13" s="45" t="s">
        <v>3</v>
      </c>
      <c r="B13" s="319">
        <v>15</v>
      </c>
      <c r="C13" s="124">
        <v>15</v>
      </c>
      <c r="D13" s="471">
        <v>15</v>
      </c>
      <c r="E13" s="65" t="s">
        <v>306</v>
      </c>
      <c r="F13" s="124">
        <v>28</v>
      </c>
      <c r="G13" s="124">
        <v>27</v>
      </c>
      <c r="H13" s="471">
        <v>26</v>
      </c>
      <c r="I13" s="299" t="s">
        <v>279</v>
      </c>
      <c r="J13" s="304">
        <v>14</v>
      </c>
      <c r="K13" s="299" t="s">
        <v>715</v>
      </c>
      <c r="L13" s="521">
        <v>26</v>
      </c>
      <c r="M13" s="65" t="s">
        <v>77</v>
      </c>
    </row>
    <row r="14" spans="1:13" ht="17.25" customHeight="1">
      <c r="A14" s="45" t="s">
        <v>4</v>
      </c>
      <c r="B14" s="319">
        <v>80</v>
      </c>
      <c r="C14" s="124">
        <v>17</v>
      </c>
      <c r="D14" s="471">
        <v>16</v>
      </c>
      <c r="E14" s="65" t="s">
        <v>306</v>
      </c>
      <c r="F14" s="124">
        <v>11</v>
      </c>
      <c r="G14" s="124">
        <v>11</v>
      </c>
      <c r="H14" s="471">
        <v>11</v>
      </c>
      <c r="I14" s="299" t="s">
        <v>279</v>
      </c>
      <c r="J14" s="304">
        <v>16</v>
      </c>
      <c r="K14" s="304" t="s">
        <v>716</v>
      </c>
      <c r="L14" s="521">
        <v>16</v>
      </c>
      <c r="M14" s="65" t="s">
        <v>77</v>
      </c>
    </row>
    <row r="15" spans="1:13" ht="13.5" customHeight="1">
      <c r="A15" s="45" t="s">
        <v>5</v>
      </c>
      <c r="B15" s="319">
        <v>5</v>
      </c>
      <c r="C15" s="124">
        <v>9</v>
      </c>
      <c r="D15" s="471">
        <v>7</v>
      </c>
      <c r="E15" s="65" t="s">
        <v>306</v>
      </c>
      <c r="F15" s="124">
        <v>6</v>
      </c>
      <c r="G15" s="124">
        <v>6</v>
      </c>
      <c r="H15" s="471">
        <v>6</v>
      </c>
      <c r="I15" s="299" t="s">
        <v>279</v>
      </c>
      <c r="J15" s="304">
        <v>6</v>
      </c>
      <c r="K15" s="299" t="s">
        <v>717</v>
      </c>
      <c r="L15" s="521">
        <v>6</v>
      </c>
      <c r="M15" s="65" t="s">
        <v>77</v>
      </c>
    </row>
    <row r="16" spans="1:13" ht="30" customHeight="1">
      <c r="A16" s="45" t="s">
        <v>6</v>
      </c>
      <c r="B16" s="319">
        <v>8</v>
      </c>
      <c r="C16" s="124">
        <v>6</v>
      </c>
      <c r="D16" s="471">
        <v>5</v>
      </c>
      <c r="E16" s="65" t="s">
        <v>306</v>
      </c>
      <c r="F16" s="124">
        <v>5</v>
      </c>
      <c r="G16" s="124">
        <v>5</v>
      </c>
      <c r="H16" s="471">
        <v>5</v>
      </c>
      <c r="I16" s="299" t="s">
        <v>279</v>
      </c>
      <c r="J16" s="304">
        <v>12</v>
      </c>
      <c r="K16" s="299" t="s">
        <v>717</v>
      </c>
      <c r="L16" s="521">
        <v>11</v>
      </c>
      <c r="M16" s="65" t="s">
        <v>77</v>
      </c>
    </row>
    <row r="17" spans="1:13" ht="13.5" customHeight="1">
      <c r="A17" s="45" t="s">
        <v>7</v>
      </c>
      <c r="B17" s="319">
        <v>9</v>
      </c>
      <c r="C17" s="124">
        <v>13</v>
      </c>
      <c r="D17" s="471">
        <v>11</v>
      </c>
      <c r="E17" s="65" t="s">
        <v>306</v>
      </c>
      <c r="F17" s="124">
        <v>11</v>
      </c>
      <c r="G17" s="124">
        <v>11</v>
      </c>
      <c r="H17" s="471">
        <v>11</v>
      </c>
      <c r="I17" s="299" t="s">
        <v>279</v>
      </c>
      <c r="J17" s="304">
        <v>9</v>
      </c>
      <c r="K17" s="299" t="s">
        <v>715</v>
      </c>
      <c r="L17" s="521"/>
      <c r="M17" s="65" t="s">
        <v>77</v>
      </c>
    </row>
    <row r="18" spans="1:13" ht="26.25" customHeight="1">
      <c r="A18" s="45" t="s">
        <v>8</v>
      </c>
      <c r="B18" s="468">
        <v>33</v>
      </c>
      <c r="C18" s="64">
        <v>25</v>
      </c>
      <c r="D18" s="471">
        <v>30</v>
      </c>
      <c r="E18" s="219" t="s">
        <v>311</v>
      </c>
      <c r="F18" s="124">
        <v>36</v>
      </c>
      <c r="G18" s="124">
        <v>35</v>
      </c>
      <c r="H18" s="471">
        <v>36</v>
      </c>
      <c r="I18" s="299" t="s">
        <v>492</v>
      </c>
      <c r="J18" s="304">
        <v>34</v>
      </c>
      <c r="K18" s="304" t="s">
        <v>718</v>
      </c>
      <c r="L18" s="521">
        <v>35</v>
      </c>
      <c r="M18" s="65" t="s">
        <v>77</v>
      </c>
    </row>
    <row r="19" spans="1:13" ht="13.5" customHeight="1">
      <c r="A19" s="45" t="s">
        <v>9</v>
      </c>
      <c r="B19" s="469">
        <v>1</v>
      </c>
      <c r="C19" s="64">
        <v>0</v>
      </c>
      <c r="D19" s="471">
        <v>1</v>
      </c>
      <c r="E19" s="65" t="s">
        <v>306</v>
      </c>
      <c r="F19" s="124">
        <v>4</v>
      </c>
      <c r="G19" s="124">
        <v>4</v>
      </c>
      <c r="H19" s="471">
        <v>4</v>
      </c>
      <c r="I19" s="299" t="s">
        <v>279</v>
      </c>
      <c r="J19" s="304">
        <v>2</v>
      </c>
      <c r="K19" s="299" t="s">
        <v>715</v>
      </c>
      <c r="L19" s="521"/>
      <c r="M19" s="65" t="s">
        <v>77</v>
      </c>
    </row>
    <row r="20" spans="1:13" ht="13.5" customHeight="1">
      <c r="A20" s="45"/>
      <c r="B20" s="64"/>
      <c r="C20" s="64"/>
      <c r="D20" s="64"/>
      <c r="E20" s="84"/>
      <c r="F20" s="124"/>
      <c r="G20" s="124"/>
      <c r="H20" s="64"/>
      <c r="I20" s="54"/>
      <c r="J20" s="54"/>
      <c r="K20" s="54"/>
      <c r="L20" s="64"/>
      <c r="M20" s="84"/>
    </row>
    <row r="21" spans="1:13" ht="13.5" customHeight="1">
      <c r="A21" s="14" t="s">
        <v>10</v>
      </c>
      <c r="B21" s="463"/>
      <c r="C21" s="463"/>
      <c r="D21" s="568"/>
      <c r="E21" s="88"/>
      <c r="F21" s="149"/>
      <c r="G21" s="149"/>
      <c r="H21" s="568"/>
      <c r="I21" s="209"/>
      <c r="J21" s="209"/>
      <c r="K21" s="209"/>
      <c r="L21" s="568"/>
      <c r="M21" s="88"/>
    </row>
    <row r="22" spans="1:13" ht="13.5" customHeight="1">
      <c r="A22" s="45" t="s">
        <v>11</v>
      </c>
      <c r="B22" s="468">
        <v>9</v>
      </c>
      <c r="C22" s="64">
        <v>8</v>
      </c>
      <c r="D22" s="471">
        <v>7</v>
      </c>
      <c r="E22" s="65" t="s">
        <v>306</v>
      </c>
      <c r="F22" s="124">
        <v>7</v>
      </c>
      <c r="G22" s="124">
        <v>7</v>
      </c>
      <c r="H22" s="471">
        <v>7</v>
      </c>
      <c r="I22" s="299" t="s">
        <v>279</v>
      </c>
      <c r="J22" s="304">
        <v>8</v>
      </c>
      <c r="K22" s="299" t="s">
        <v>717</v>
      </c>
      <c r="L22" s="471">
        <v>7</v>
      </c>
      <c r="M22" s="65" t="s">
        <v>77</v>
      </c>
    </row>
    <row r="23" spans="1:13" ht="29.25" customHeight="1">
      <c r="A23" s="45" t="s">
        <v>12</v>
      </c>
      <c r="B23" s="468">
        <v>5</v>
      </c>
      <c r="C23" s="64">
        <v>3</v>
      </c>
      <c r="D23" s="471">
        <v>4</v>
      </c>
      <c r="E23" s="219" t="s">
        <v>307</v>
      </c>
      <c r="F23" s="124">
        <v>2</v>
      </c>
      <c r="G23" s="124">
        <v>2</v>
      </c>
      <c r="H23" s="471">
        <v>2</v>
      </c>
      <c r="I23" s="299" t="s">
        <v>279</v>
      </c>
      <c r="J23" s="304">
        <v>4</v>
      </c>
      <c r="K23" s="304" t="s">
        <v>716</v>
      </c>
      <c r="L23" s="471">
        <v>4</v>
      </c>
      <c r="M23" s="65" t="s">
        <v>77</v>
      </c>
    </row>
    <row r="24" spans="1:13" ht="42.75" customHeight="1">
      <c r="A24" s="45" t="s">
        <v>13</v>
      </c>
      <c r="B24" s="468">
        <v>5</v>
      </c>
      <c r="C24" s="64">
        <v>5</v>
      </c>
      <c r="D24" s="471">
        <v>7</v>
      </c>
      <c r="E24" s="219" t="s">
        <v>313</v>
      </c>
      <c r="F24" s="124">
        <v>7</v>
      </c>
      <c r="G24" s="124">
        <v>7</v>
      </c>
      <c r="H24" s="471">
        <v>6</v>
      </c>
      <c r="I24" s="299" t="s">
        <v>279</v>
      </c>
      <c r="J24" s="304">
        <v>4</v>
      </c>
      <c r="K24" s="299" t="s">
        <v>715</v>
      </c>
      <c r="L24" s="471"/>
      <c r="M24" s="65" t="s">
        <v>77</v>
      </c>
    </row>
    <row r="25" spans="1:13" ht="13.5" customHeight="1">
      <c r="A25" s="45" t="s">
        <v>14</v>
      </c>
      <c r="B25" s="468">
        <v>1</v>
      </c>
      <c r="C25" s="64">
        <v>7</v>
      </c>
      <c r="D25" s="471">
        <v>5</v>
      </c>
      <c r="E25" s="65" t="s">
        <v>306</v>
      </c>
      <c r="F25" s="124">
        <v>3</v>
      </c>
      <c r="G25" s="124">
        <v>3</v>
      </c>
      <c r="H25" s="471">
        <v>3</v>
      </c>
      <c r="I25" s="299" t="s">
        <v>279</v>
      </c>
      <c r="J25" s="304">
        <v>1</v>
      </c>
      <c r="K25" s="299" t="s">
        <v>715</v>
      </c>
      <c r="L25" s="471"/>
      <c r="M25" s="65" t="s">
        <v>77</v>
      </c>
    </row>
    <row r="26" spans="1:13" ht="41.25" customHeight="1">
      <c r="A26" s="45" t="s">
        <v>15</v>
      </c>
      <c r="B26" s="468">
        <v>30</v>
      </c>
      <c r="C26" s="64">
        <v>45</v>
      </c>
      <c r="D26" s="471">
        <v>45</v>
      </c>
      <c r="E26" s="219" t="s">
        <v>314</v>
      </c>
      <c r="F26" s="124">
        <v>46</v>
      </c>
      <c r="G26" s="124">
        <v>45</v>
      </c>
      <c r="H26" s="471">
        <v>45</v>
      </c>
      <c r="I26" s="299" t="s">
        <v>279</v>
      </c>
      <c r="J26" s="304">
        <v>44</v>
      </c>
      <c r="K26" s="299" t="s">
        <v>719</v>
      </c>
      <c r="L26" s="471">
        <v>43</v>
      </c>
      <c r="M26" s="65" t="s">
        <v>77</v>
      </c>
    </row>
    <row r="27" spans="1:13" ht="19.5" customHeight="1">
      <c r="A27" s="45" t="s">
        <v>16</v>
      </c>
      <c r="B27" s="469">
        <v>3</v>
      </c>
      <c r="C27" s="64">
        <v>6</v>
      </c>
      <c r="D27" s="471">
        <v>6</v>
      </c>
      <c r="E27" s="65" t="s">
        <v>315</v>
      </c>
      <c r="F27" s="124">
        <v>3</v>
      </c>
      <c r="G27" s="124">
        <v>3</v>
      </c>
      <c r="H27" s="471">
        <v>3</v>
      </c>
      <c r="I27" s="299" t="s">
        <v>279</v>
      </c>
      <c r="J27" s="304">
        <v>10</v>
      </c>
      <c r="K27" s="299" t="s">
        <v>719</v>
      </c>
      <c r="L27" s="471">
        <v>3</v>
      </c>
      <c r="M27" s="65" t="s">
        <v>77</v>
      </c>
    </row>
    <row r="28" spans="1:13" ht="13.5" customHeight="1">
      <c r="A28" s="45"/>
      <c r="B28" s="124"/>
      <c r="C28" s="124"/>
      <c r="D28" s="64"/>
      <c r="E28" s="84"/>
      <c r="F28" s="124"/>
      <c r="G28" s="124"/>
      <c r="H28" s="64"/>
      <c r="I28" s="54"/>
      <c r="J28" s="54"/>
      <c r="K28" s="54"/>
      <c r="L28" s="64"/>
      <c r="M28" s="84"/>
    </row>
    <row r="29" spans="1:13" ht="13.5" customHeight="1">
      <c r="A29" s="14" t="s">
        <v>17</v>
      </c>
      <c r="B29" s="149"/>
      <c r="C29" s="149"/>
      <c r="D29" s="149"/>
      <c r="E29" s="88"/>
      <c r="F29" s="149"/>
      <c r="G29" s="149"/>
      <c r="H29" s="149"/>
      <c r="I29" s="209"/>
      <c r="J29" s="209"/>
      <c r="K29" s="209"/>
      <c r="L29" s="149"/>
      <c r="M29" s="88"/>
    </row>
    <row r="30" spans="1:13" ht="43.5" customHeight="1">
      <c r="A30" s="45" t="s">
        <v>18</v>
      </c>
      <c r="B30" s="319">
        <v>6</v>
      </c>
      <c r="C30" s="124">
        <v>3</v>
      </c>
      <c r="D30" s="471">
        <v>3</v>
      </c>
      <c r="E30" s="219" t="s">
        <v>307</v>
      </c>
      <c r="F30" s="124">
        <v>5</v>
      </c>
      <c r="G30" s="124">
        <v>5</v>
      </c>
      <c r="H30" s="471">
        <v>5</v>
      </c>
      <c r="I30" s="299" t="s">
        <v>492</v>
      </c>
      <c r="J30" s="304">
        <v>9</v>
      </c>
      <c r="K30" s="304" t="s">
        <v>716</v>
      </c>
      <c r="L30" s="471">
        <v>9</v>
      </c>
      <c r="M30" s="65" t="s">
        <v>77</v>
      </c>
    </row>
    <row r="31" spans="1:13" ht="13.5" customHeight="1">
      <c r="A31" s="45" t="s">
        <v>19</v>
      </c>
      <c r="B31" s="319">
        <v>4</v>
      </c>
      <c r="C31" s="124">
        <v>9</v>
      </c>
      <c r="D31" s="471">
        <v>4</v>
      </c>
      <c r="E31" s="65" t="s">
        <v>316</v>
      </c>
      <c r="F31" s="124">
        <v>8</v>
      </c>
      <c r="G31" s="124">
        <v>8</v>
      </c>
      <c r="H31" s="471">
        <v>8</v>
      </c>
      <c r="I31" s="299" t="s">
        <v>279</v>
      </c>
      <c r="J31" s="304">
        <v>10</v>
      </c>
      <c r="K31" s="304" t="s">
        <v>716</v>
      </c>
      <c r="L31" s="471">
        <v>8</v>
      </c>
      <c r="M31" s="65" t="s">
        <v>77</v>
      </c>
    </row>
    <row r="32" spans="1:13" ht="13.5" customHeight="1">
      <c r="A32" s="45" t="s">
        <v>20</v>
      </c>
      <c r="B32" s="319">
        <v>11</v>
      </c>
      <c r="C32" s="124">
        <v>6</v>
      </c>
      <c r="D32" s="471">
        <v>6</v>
      </c>
      <c r="E32" s="65" t="s">
        <v>315</v>
      </c>
      <c r="F32" s="124">
        <v>4</v>
      </c>
      <c r="G32" s="124">
        <v>4</v>
      </c>
      <c r="H32" s="471">
        <v>4</v>
      </c>
      <c r="I32" s="299" t="s">
        <v>279</v>
      </c>
      <c r="J32" s="304">
        <v>12</v>
      </c>
      <c r="K32" s="299" t="s">
        <v>719</v>
      </c>
      <c r="L32" s="471"/>
      <c r="M32" s="65" t="s">
        <v>77</v>
      </c>
    </row>
    <row r="33" spans="1:13" ht="13.5" customHeight="1">
      <c r="A33" s="45" t="s">
        <v>21</v>
      </c>
      <c r="B33" s="319">
        <v>4</v>
      </c>
      <c r="C33" s="124">
        <v>2</v>
      </c>
      <c r="D33" s="471">
        <v>2</v>
      </c>
      <c r="E33" s="65" t="s">
        <v>317</v>
      </c>
      <c r="F33" s="124">
        <v>5</v>
      </c>
      <c r="G33" s="124">
        <v>5</v>
      </c>
      <c r="H33" s="471">
        <v>2</v>
      </c>
      <c r="I33" s="299" t="s">
        <v>279</v>
      </c>
      <c r="J33" s="304">
        <v>5</v>
      </c>
      <c r="K33" s="304" t="s">
        <v>716</v>
      </c>
      <c r="L33" s="471">
        <v>2</v>
      </c>
      <c r="M33" s="65" t="s">
        <v>77</v>
      </c>
    </row>
    <row r="34" spans="1:13" ht="32.25" customHeight="1">
      <c r="A34" s="45" t="s">
        <v>22</v>
      </c>
      <c r="B34" s="319">
        <v>54</v>
      </c>
      <c r="C34" s="124">
        <v>44</v>
      </c>
      <c r="D34" s="471">
        <v>41</v>
      </c>
      <c r="E34" s="219" t="s">
        <v>340</v>
      </c>
      <c r="F34" s="124">
        <v>56</v>
      </c>
      <c r="G34" s="124">
        <v>55</v>
      </c>
      <c r="H34" s="471">
        <v>55</v>
      </c>
      <c r="I34" s="299" t="s">
        <v>279</v>
      </c>
      <c r="J34" s="304">
        <v>59</v>
      </c>
      <c r="K34" s="304" t="s">
        <v>716</v>
      </c>
      <c r="L34" s="471">
        <v>59</v>
      </c>
      <c r="M34" s="65" t="s">
        <v>77</v>
      </c>
    </row>
    <row r="35" spans="1:13" ht="45" customHeight="1">
      <c r="A35" s="45" t="s">
        <v>23</v>
      </c>
      <c r="B35" s="319">
        <v>9</v>
      </c>
      <c r="C35" s="124">
        <v>18</v>
      </c>
      <c r="D35" s="471">
        <v>9</v>
      </c>
      <c r="E35" s="219" t="s">
        <v>318</v>
      </c>
      <c r="F35" s="124">
        <v>15</v>
      </c>
      <c r="G35" s="124">
        <v>15</v>
      </c>
      <c r="H35" s="471">
        <v>15</v>
      </c>
      <c r="I35" s="299" t="s">
        <v>492</v>
      </c>
      <c r="J35" s="304">
        <v>8</v>
      </c>
      <c r="K35" s="304" t="s">
        <v>715</v>
      </c>
      <c r="L35" s="471">
        <v>8</v>
      </c>
      <c r="M35" s="65" t="s">
        <v>77</v>
      </c>
    </row>
    <row r="36" spans="1:13" ht="45">
      <c r="A36" s="45" t="s">
        <v>373</v>
      </c>
      <c r="B36" s="319">
        <v>73</v>
      </c>
      <c r="C36" s="124">
        <v>91</v>
      </c>
      <c r="D36" s="471">
        <v>73</v>
      </c>
      <c r="E36" s="219" t="s">
        <v>319</v>
      </c>
      <c r="F36" s="124">
        <v>78</v>
      </c>
      <c r="G36" s="124">
        <v>76</v>
      </c>
      <c r="H36" s="471">
        <v>89</v>
      </c>
      <c r="I36" s="299" t="s">
        <v>279</v>
      </c>
      <c r="J36" s="304">
        <v>68</v>
      </c>
      <c r="K36" s="304" t="s">
        <v>715</v>
      </c>
      <c r="L36" s="471"/>
      <c r="M36" s="65" t="s">
        <v>77</v>
      </c>
    </row>
    <row r="37" spans="1:13" ht="31.5" customHeight="1">
      <c r="A37" s="45" t="s">
        <v>25</v>
      </c>
      <c r="B37" s="320">
        <v>7</v>
      </c>
      <c r="C37" s="124">
        <v>9</v>
      </c>
      <c r="D37" s="471">
        <v>7</v>
      </c>
      <c r="E37" s="219" t="s">
        <v>320</v>
      </c>
      <c r="F37" s="124">
        <v>12</v>
      </c>
      <c r="G37" s="124">
        <v>12</v>
      </c>
      <c r="H37" s="471">
        <v>12</v>
      </c>
      <c r="I37" s="299" t="s">
        <v>279</v>
      </c>
      <c r="J37" s="304">
        <v>18</v>
      </c>
      <c r="K37" s="304" t="s">
        <v>716</v>
      </c>
      <c r="L37" s="471"/>
      <c r="M37" s="65" t="s">
        <v>77</v>
      </c>
    </row>
    <row r="38" spans="1:13" ht="29.25" customHeight="1">
      <c r="A38" s="45"/>
      <c r="B38" s="124"/>
      <c r="C38" s="124"/>
      <c r="D38" s="124"/>
      <c r="E38" s="84"/>
      <c r="F38" s="124"/>
      <c r="G38" s="124"/>
      <c r="H38" s="124"/>
      <c r="I38" s="54"/>
      <c r="J38" s="54"/>
      <c r="K38" s="54"/>
      <c r="L38" s="124"/>
      <c r="M38" s="84"/>
    </row>
    <row r="39" spans="1:13" ht="29.25" customHeight="1">
      <c r="A39" s="71" t="s">
        <v>262</v>
      </c>
      <c r="B39" s="149"/>
      <c r="C39" s="149"/>
      <c r="D39" s="149"/>
      <c r="E39" s="14"/>
      <c r="F39" s="210"/>
      <c r="G39" s="210"/>
      <c r="H39" s="149"/>
      <c r="I39" s="209"/>
      <c r="J39" s="209"/>
      <c r="K39" s="209"/>
      <c r="L39" s="149"/>
      <c r="M39" s="14"/>
    </row>
    <row r="40" spans="1:13" ht="31.5" customHeight="1">
      <c r="A40" s="45" t="s">
        <v>26</v>
      </c>
      <c r="B40" s="319">
        <v>19</v>
      </c>
      <c r="C40" s="124">
        <v>21</v>
      </c>
      <c r="D40" s="471">
        <v>21</v>
      </c>
      <c r="E40" s="65" t="s">
        <v>306</v>
      </c>
      <c r="F40" s="124">
        <v>19</v>
      </c>
      <c r="G40" s="124">
        <v>19</v>
      </c>
      <c r="H40" s="471">
        <v>20</v>
      </c>
      <c r="I40" s="299" t="s">
        <v>492</v>
      </c>
      <c r="J40" s="304">
        <v>30</v>
      </c>
      <c r="K40" s="304" t="s">
        <v>720</v>
      </c>
      <c r="L40" s="471">
        <v>30</v>
      </c>
      <c r="M40" s="65" t="s">
        <v>77</v>
      </c>
    </row>
    <row r="41" spans="1:13" ht="46.5" customHeight="1">
      <c r="A41" s="45" t="s">
        <v>27</v>
      </c>
      <c r="B41" s="319">
        <v>5</v>
      </c>
      <c r="C41" s="124">
        <v>12</v>
      </c>
      <c r="D41" s="471">
        <v>10</v>
      </c>
      <c r="E41" s="65" t="s">
        <v>306</v>
      </c>
      <c r="F41" s="124">
        <v>6</v>
      </c>
      <c r="G41" s="124">
        <v>6</v>
      </c>
      <c r="H41" s="471">
        <v>8</v>
      </c>
      <c r="I41" s="299" t="s">
        <v>492</v>
      </c>
      <c r="J41" s="304">
        <v>4</v>
      </c>
      <c r="K41" s="304" t="s">
        <v>715</v>
      </c>
      <c r="L41" s="471">
        <v>4</v>
      </c>
      <c r="M41" s="65" t="s">
        <v>77</v>
      </c>
    </row>
    <row r="42" spans="1:13" ht="45">
      <c r="A42" s="45" t="s">
        <v>28</v>
      </c>
      <c r="B42" s="319">
        <v>17</v>
      </c>
      <c r="C42" s="124">
        <v>14</v>
      </c>
      <c r="D42" s="471">
        <v>12</v>
      </c>
      <c r="E42" s="219" t="s">
        <v>321</v>
      </c>
      <c r="F42" s="124">
        <v>23</v>
      </c>
      <c r="G42" s="124">
        <v>23</v>
      </c>
      <c r="H42" s="471">
        <v>20</v>
      </c>
      <c r="I42" s="299" t="s">
        <v>279</v>
      </c>
      <c r="J42" s="304">
        <v>19</v>
      </c>
      <c r="K42" s="304" t="s">
        <v>715</v>
      </c>
      <c r="L42" s="471">
        <v>13</v>
      </c>
      <c r="M42" s="65" t="s">
        <v>77</v>
      </c>
    </row>
    <row r="43" spans="1:13" ht="60">
      <c r="A43" s="45" t="s">
        <v>29</v>
      </c>
      <c r="B43" s="319">
        <v>9</v>
      </c>
      <c r="C43" s="124">
        <v>4</v>
      </c>
      <c r="D43" s="471">
        <v>4</v>
      </c>
      <c r="E43" s="65" t="s">
        <v>306</v>
      </c>
      <c r="F43" s="124">
        <v>13</v>
      </c>
      <c r="G43" s="124">
        <v>13</v>
      </c>
      <c r="H43" s="471">
        <v>5</v>
      </c>
      <c r="I43" s="299" t="s">
        <v>279</v>
      </c>
      <c r="J43" s="304">
        <v>13</v>
      </c>
      <c r="K43" s="299" t="s">
        <v>719</v>
      </c>
      <c r="L43" s="471">
        <v>12</v>
      </c>
      <c r="M43" s="65" t="s">
        <v>77</v>
      </c>
    </row>
    <row r="44" spans="1:13" ht="45">
      <c r="A44" s="45" t="s">
        <v>30</v>
      </c>
      <c r="B44" s="319">
        <v>43</v>
      </c>
      <c r="C44" s="124">
        <v>50</v>
      </c>
      <c r="D44" s="471">
        <v>49</v>
      </c>
      <c r="E44" s="65" t="s">
        <v>306</v>
      </c>
      <c r="F44" s="124">
        <v>57</v>
      </c>
      <c r="G44" s="124">
        <v>56</v>
      </c>
      <c r="H44" s="471">
        <v>57</v>
      </c>
      <c r="I44" s="299" t="s">
        <v>492</v>
      </c>
      <c r="J44" s="304">
        <v>39</v>
      </c>
      <c r="K44" s="304" t="s">
        <v>715</v>
      </c>
      <c r="L44" s="471"/>
      <c r="M44" s="65" t="s">
        <v>77</v>
      </c>
    </row>
    <row r="45" spans="1:13" ht="60">
      <c r="A45" s="45" t="s">
        <v>31</v>
      </c>
      <c r="B45" s="319">
        <v>20</v>
      </c>
      <c r="C45" s="124">
        <v>9</v>
      </c>
      <c r="D45" s="471">
        <v>9</v>
      </c>
      <c r="E45" s="65" t="s">
        <v>341</v>
      </c>
      <c r="F45" s="124">
        <v>10</v>
      </c>
      <c r="G45" s="124">
        <v>10</v>
      </c>
      <c r="H45" s="471">
        <v>10</v>
      </c>
      <c r="I45" s="299" t="s">
        <v>279</v>
      </c>
      <c r="J45" s="304">
        <v>25</v>
      </c>
      <c r="K45" s="299" t="s">
        <v>719</v>
      </c>
      <c r="L45" s="471">
        <v>10</v>
      </c>
      <c r="M45" s="65" t="s">
        <v>77</v>
      </c>
    </row>
    <row r="46" spans="1:13" ht="60">
      <c r="A46" s="45" t="s">
        <v>32</v>
      </c>
      <c r="B46" s="321">
        <v>258</v>
      </c>
      <c r="C46" s="130">
        <v>242.09</v>
      </c>
      <c r="D46" s="471">
        <v>236.45</v>
      </c>
      <c r="E46" s="219" t="s">
        <v>339</v>
      </c>
      <c r="F46" s="130">
        <v>248.46</v>
      </c>
      <c r="G46" s="130">
        <v>243.49</v>
      </c>
      <c r="H46" s="471">
        <v>236.45</v>
      </c>
      <c r="I46" s="299" t="s">
        <v>279</v>
      </c>
      <c r="J46" s="426" t="s">
        <v>616</v>
      </c>
      <c r="K46" s="299" t="s">
        <v>719</v>
      </c>
      <c r="L46" s="471"/>
      <c r="M46" s="410" t="s">
        <v>101</v>
      </c>
    </row>
    <row r="47" spans="1:13" ht="52.5" customHeight="1">
      <c r="A47" s="45" t="s">
        <v>33</v>
      </c>
      <c r="B47" s="319">
        <v>11</v>
      </c>
      <c r="C47" s="124">
        <v>16</v>
      </c>
      <c r="D47" s="471">
        <v>11</v>
      </c>
      <c r="E47" s="219" t="s">
        <v>322</v>
      </c>
      <c r="F47" s="124">
        <v>23</v>
      </c>
      <c r="G47" s="124">
        <v>23</v>
      </c>
      <c r="H47" s="471">
        <v>20</v>
      </c>
      <c r="I47" s="299" t="s">
        <v>279</v>
      </c>
      <c r="J47" s="304">
        <v>17</v>
      </c>
      <c r="K47" s="304" t="s">
        <v>715</v>
      </c>
      <c r="L47" s="471">
        <v>20</v>
      </c>
      <c r="M47" s="65" t="s">
        <v>77</v>
      </c>
    </row>
    <row r="48" spans="1:13" ht="60">
      <c r="A48" s="45" t="s">
        <v>34</v>
      </c>
      <c r="B48" s="320">
        <v>29</v>
      </c>
      <c r="C48" s="124">
        <v>19</v>
      </c>
      <c r="D48" s="471">
        <v>29</v>
      </c>
      <c r="E48" s="219" t="s">
        <v>309</v>
      </c>
      <c r="F48" s="124">
        <v>19</v>
      </c>
      <c r="G48" s="124">
        <v>19</v>
      </c>
      <c r="H48" s="471">
        <v>19</v>
      </c>
      <c r="I48" s="299" t="s">
        <v>492</v>
      </c>
      <c r="J48" s="304">
        <v>16</v>
      </c>
      <c r="K48" s="304" t="s">
        <v>715</v>
      </c>
      <c r="L48" s="471"/>
      <c r="M48" s="65" t="s">
        <v>77</v>
      </c>
    </row>
    <row r="49" spans="1:13" ht="50.25" customHeight="1">
      <c r="A49" s="45" t="s">
        <v>35</v>
      </c>
      <c r="B49" s="319">
        <v>13</v>
      </c>
      <c r="C49" s="124">
        <v>19</v>
      </c>
      <c r="D49" s="471">
        <v>19</v>
      </c>
      <c r="E49" s="65" t="s">
        <v>306</v>
      </c>
      <c r="F49" s="124">
        <v>23</v>
      </c>
      <c r="G49" s="124">
        <v>23</v>
      </c>
      <c r="H49" s="471">
        <v>23</v>
      </c>
      <c r="I49" s="299" t="s">
        <v>279</v>
      </c>
      <c r="J49" s="304">
        <v>19</v>
      </c>
      <c r="K49" s="304" t="s">
        <v>715</v>
      </c>
      <c r="L49" s="471">
        <v>19</v>
      </c>
      <c r="M49" s="65" t="s">
        <v>77</v>
      </c>
    </row>
    <row r="50" spans="1:13" ht="60">
      <c r="A50" s="45" t="s">
        <v>36</v>
      </c>
      <c r="B50" s="319">
        <v>20</v>
      </c>
      <c r="C50" s="124">
        <v>7</v>
      </c>
      <c r="D50" s="471">
        <v>8</v>
      </c>
      <c r="E50" s="219" t="s">
        <v>323</v>
      </c>
      <c r="F50" s="124">
        <v>2</v>
      </c>
      <c r="G50" s="124">
        <v>2</v>
      </c>
      <c r="H50" s="471">
        <v>7</v>
      </c>
      <c r="I50" s="299" t="s">
        <v>492</v>
      </c>
      <c r="J50" s="304">
        <v>1</v>
      </c>
      <c r="K50" s="304" t="s">
        <v>715</v>
      </c>
      <c r="L50" s="471">
        <v>7</v>
      </c>
      <c r="M50" s="65" t="s">
        <v>77</v>
      </c>
    </row>
    <row r="51" spans="1:13" ht="60">
      <c r="A51" s="45" t="s">
        <v>37</v>
      </c>
      <c r="B51" s="320">
        <v>18</v>
      </c>
      <c r="C51" s="124">
        <v>20</v>
      </c>
      <c r="D51" s="471">
        <v>20</v>
      </c>
      <c r="E51" s="219" t="s">
        <v>338</v>
      </c>
      <c r="F51" s="124">
        <v>20</v>
      </c>
      <c r="G51" s="124">
        <v>20</v>
      </c>
      <c r="H51" s="471">
        <v>20</v>
      </c>
      <c r="I51" s="299" t="s">
        <v>279</v>
      </c>
      <c r="J51" s="304">
        <v>17</v>
      </c>
      <c r="K51" s="304" t="s">
        <v>715</v>
      </c>
      <c r="L51" s="471"/>
      <c r="M51" s="65" t="s">
        <v>77</v>
      </c>
    </row>
    <row r="52" spans="1:13" ht="13.5" customHeight="1">
      <c r="A52" s="45"/>
      <c r="B52" s="124"/>
      <c r="C52" s="124"/>
      <c r="D52" s="124"/>
      <c r="E52" s="84"/>
      <c r="F52" s="124"/>
      <c r="G52" s="124"/>
      <c r="H52" s="124"/>
      <c r="I52" s="54"/>
      <c r="J52" s="54"/>
      <c r="K52" s="54"/>
      <c r="L52" s="124"/>
      <c r="M52" s="84"/>
    </row>
    <row r="53" spans="1:13" ht="13.5" customHeight="1">
      <c r="A53" s="14" t="s">
        <v>38</v>
      </c>
      <c r="B53" s="149"/>
      <c r="C53" s="149"/>
      <c r="D53" s="209"/>
      <c r="E53" s="88"/>
      <c r="F53" s="149"/>
      <c r="G53" s="149"/>
      <c r="H53" s="209"/>
      <c r="I53" s="209"/>
      <c r="J53" s="209"/>
      <c r="K53" s="209"/>
      <c r="L53" s="209"/>
      <c r="M53" s="88"/>
    </row>
    <row r="54" spans="1:13" ht="41.25" customHeight="1">
      <c r="A54" s="45" t="s">
        <v>39</v>
      </c>
      <c r="B54" s="319">
        <v>64</v>
      </c>
      <c r="C54" s="124">
        <v>75</v>
      </c>
      <c r="D54" s="471">
        <v>70</v>
      </c>
      <c r="E54" s="219" t="s">
        <v>336</v>
      </c>
      <c r="F54" s="124">
        <v>93</v>
      </c>
      <c r="G54" s="124">
        <v>91</v>
      </c>
      <c r="H54" s="471">
        <v>93</v>
      </c>
      <c r="I54" s="299" t="s">
        <v>492</v>
      </c>
      <c r="J54" s="304">
        <v>65</v>
      </c>
      <c r="K54" s="304" t="s">
        <v>715</v>
      </c>
      <c r="L54" s="471">
        <v>93</v>
      </c>
      <c r="M54" s="65" t="s">
        <v>77</v>
      </c>
    </row>
    <row r="55" spans="1:13" ht="41.25" customHeight="1">
      <c r="A55" s="45" t="s">
        <v>40</v>
      </c>
      <c r="B55" s="72">
        <v>6</v>
      </c>
      <c r="C55" s="124">
        <v>3</v>
      </c>
      <c r="D55" s="471">
        <v>3</v>
      </c>
      <c r="E55" s="65" t="s">
        <v>306</v>
      </c>
      <c r="F55" s="124">
        <v>10</v>
      </c>
      <c r="G55" s="124">
        <v>10</v>
      </c>
      <c r="H55" s="471">
        <v>10</v>
      </c>
      <c r="I55" s="299" t="s">
        <v>279</v>
      </c>
      <c r="J55" s="304">
        <v>5</v>
      </c>
      <c r="K55" s="304" t="s">
        <v>715</v>
      </c>
      <c r="L55" s="471"/>
      <c r="M55" s="65" t="s">
        <v>77</v>
      </c>
    </row>
    <row r="56" spans="1:13" ht="27" customHeight="1">
      <c r="A56" s="45" t="s">
        <v>41</v>
      </c>
      <c r="B56" s="72">
        <v>4</v>
      </c>
      <c r="C56" s="124">
        <v>1</v>
      </c>
      <c r="D56" s="471">
        <v>4</v>
      </c>
      <c r="E56" s="219" t="s">
        <v>310</v>
      </c>
      <c r="F56" s="124">
        <v>3</v>
      </c>
      <c r="G56" s="124">
        <v>3</v>
      </c>
      <c r="H56" s="471">
        <v>3</v>
      </c>
      <c r="I56" s="299" t="s">
        <v>279</v>
      </c>
      <c r="J56" s="304">
        <v>4</v>
      </c>
      <c r="K56" s="299" t="s">
        <v>719</v>
      </c>
      <c r="L56" s="471">
        <v>2</v>
      </c>
      <c r="M56" s="65" t="s">
        <v>77</v>
      </c>
    </row>
    <row r="57" spans="1:13" ht="29.25" customHeight="1">
      <c r="A57" s="45" t="s">
        <v>42</v>
      </c>
      <c r="B57" s="72">
        <v>4</v>
      </c>
      <c r="C57" s="124">
        <v>5</v>
      </c>
      <c r="D57" s="471">
        <v>5</v>
      </c>
      <c r="E57" s="219" t="s">
        <v>313</v>
      </c>
      <c r="F57" s="124">
        <v>5</v>
      </c>
      <c r="G57" s="124">
        <v>5</v>
      </c>
      <c r="H57" s="471">
        <v>5</v>
      </c>
      <c r="I57" s="299" t="s">
        <v>279</v>
      </c>
      <c r="J57" s="304">
        <v>2</v>
      </c>
      <c r="K57" s="304" t="s">
        <v>715</v>
      </c>
      <c r="L57" s="471">
        <v>5</v>
      </c>
      <c r="M57" s="65" t="s">
        <v>77</v>
      </c>
    </row>
    <row r="58" spans="1:13" ht="39.75" customHeight="1">
      <c r="A58" s="45" t="s">
        <v>43</v>
      </c>
      <c r="B58" s="72">
        <v>4</v>
      </c>
      <c r="C58" s="124">
        <v>8</v>
      </c>
      <c r="D58" s="471">
        <v>10</v>
      </c>
      <c r="E58" s="219" t="s">
        <v>324</v>
      </c>
      <c r="F58" s="124">
        <v>10</v>
      </c>
      <c r="G58" s="124">
        <v>10</v>
      </c>
      <c r="H58" s="471">
        <v>9</v>
      </c>
      <c r="I58" s="299" t="s">
        <v>279</v>
      </c>
      <c r="J58" s="304">
        <v>11</v>
      </c>
      <c r="K58" s="304" t="s">
        <v>716</v>
      </c>
      <c r="L58" s="471">
        <v>10</v>
      </c>
      <c r="M58" s="65" t="s">
        <v>77</v>
      </c>
    </row>
    <row r="59" spans="1:13" ht="60">
      <c r="A59" s="45" t="s">
        <v>44</v>
      </c>
      <c r="B59" s="72">
        <v>8</v>
      </c>
      <c r="C59" s="124">
        <v>11</v>
      </c>
      <c r="D59" s="471">
        <v>10</v>
      </c>
      <c r="E59" s="219" t="s">
        <v>325</v>
      </c>
      <c r="F59" s="124">
        <v>13</v>
      </c>
      <c r="G59" s="124">
        <v>13</v>
      </c>
      <c r="H59" s="472">
        <v>15</v>
      </c>
      <c r="I59" s="299" t="s">
        <v>492</v>
      </c>
      <c r="J59" s="304">
        <v>9</v>
      </c>
      <c r="K59" s="304" t="s">
        <v>715</v>
      </c>
      <c r="L59" s="471">
        <v>15</v>
      </c>
      <c r="M59" s="65" t="s">
        <v>77</v>
      </c>
    </row>
    <row r="60" spans="1:13" ht="13.5" customHeight="1">
      <c r="A60" s="64"/>
      <c r="B60" s="124"/>
      <c r="C60" s="124"/>
      <c r="D60" s="124"/>
      <c r="E60" s="91"/>
      <c r="F60" s="124"/>
      <c r="G60" s="124"/>
      <c r="H60" s="124"/>
      <c r="I60" s="54"/>
      <c r="J60" s="54"/>
      <c r="K60" s="54"/>
      <c r="L60" s="124"/>
      <c r="M60" s="91"/>
    </row>
    <row r="61" spans="1:13" ht="13.5" customHeight="1">
      <c r="A61" s="14" t="s">
        <v>45</v>
      </c>
      <c r="B61" s="149"/>
      <c r="C61" s="149"/>
      <c r="D61" s="149"/>
      <c r="E61" s="14"/>
      <c r="F61" s="149"/>
      <c r="G61" s="149"/>
      <c r="H61" s="149"/>
      <c r="I61" s="209"/>
      <c r="J61" s="209"/>
      <c r="K61" s="209"/>
      <c r="L61" s="149"/>
      <c r="M61" s="14"/>
    </row>
    <row r="62" spans="1:13" ht="60" customHeight="1">
      <c r="A62" s="45" t="s">
        <v>47</v>
      </c>
      <c r="B62" s="319">
        <v>16</v>
      </c>
      <c r="C62" s="124">
        <v>20</v>
      </c>
      <c r="D62" s="471">
        <v>20</v>
      </c>
      <c r="E62" s="65" t="s">
        <v>306</v>
      </c>
      <c r="F62" s="124">
        <v>14</v>
      </c>
      <c r="G62" s="124">
        <v>14</v>
      </c>
      <c r="H62" s="472">
        <v>18</v>
      </c>
      <c r="I62" s="299" t="s">
        <v>492</v>
      </c>
      <c r="J62" s="304">
        <v>18</v>
      </c>
      <c r="K62" s="299" t="s">
        <v>719</v>
      </c>
      <c r="L62" s="471">
        <v>18</v>
      </c>
      <c r="M62" s="65" t="s">
        <v>77</v>
      </c>
    </row>
    <row r="63" spans="1:13" ht="39" customHeight="1">
      <c r="A63" s="45" t="s">
        <v>50</v>
      </c>
      <c r="B63" s="319">
        <v>10</v>
      </c>
      <c r="C63" s="124">
        <v>10</v>
      </c>
      <c r="D63" s="471">
        <v>9</v>
      </c>
      <c r="E63" s="65" t="s">
        <v>306</v>
      </c>
      <c r="F63" s="124">
        <v>13</v>
      </c>
      <c r="G63" s="124">
        <v>13</v>
      </c>
      <c r="H63" s="471">
        <v>13</v>
      </c>
      <c r="I63" s="299" t="s">
        <v>279</v>
      </c>
      <c r="J63" s="304">
        <v>9</v>
      </c>
      <c r="K63" s="304" t="s">
        <v>715</v>
      </c>
      <c r="L63" s="471">
        <v>11</v>
      </c>
      <c r="M63" s="65" t="s">
        <v>77</v>
      </c>
    </row>
    <row r="64" spans="1:13" ht="30.75" customHeight="1">
      <c r="A64" s="45" t="s">
        <v>49</v>
      </c>
      <c r="B64" s="319">
        <v>29</v>
      </c>
      <c r="C64" s="124">
        <v>20</v>
      </c>
      <c r="D64" s="471">
        <v>25</v>
      </c>
      <c r="E64" s="219" t="s">
        <v>326</v>
      </c>
      <c r="F64" s="124">
        <v>28</v>
      </c>
      <c r="G64" s="124">
        <v>27</v>
      </c>
      <c r="H64" s="471">
        <v>25</v>
      </c>
      <c r="I64" s="299" t="s">
        <v>279</v>
      </c>
      <c r="J64" s="304">
        <v>25</v>
      </c>
      <c r="K64" s="299" t="s">
        <v>719</v>
      </c>
      <c r="L64" s="471">
        <v>25</v>
      </c>
      <c r="M64" s="65" t="s">
        <v>77</v>
      </c>
    </row>
    <row r="65" spans="1:13" ht="29.25" customHeight="1">
      <c r="A65" s="45" t="s">
        <v>48</v>
      </c>
      <c r="B65" s="319">
        <v>7</v>
      </c>
      <c r="C65" s="124">
        <v>6</v>
      </c>
      <c r="D65" s="471">
        <v>5</v>
      </c>
      <c r="E65" s="65" t="s">
        <v>306</v>
      </c>
      <c r="F65" s="124">
        <v>5</v>
      </c>
      <c r="G65" s="124">
        <v>5</v>
      </c>
      <c r="H65" s="471">
        <v>5</v>
      </c>
      <c r="I65" s="299" t="s">
        <v>279</v>
      </c>
      <c r="J65" s="304">
        <v>13</v>
      </c>
      <c r="K65" s="299" t="s">
        <v>719</v>
      </c>
      <c r="L65" s="471">
        <v>5</v>
      </c>
      <c r="M65" s="65" t="s">
        <v>77</v>
      </c>
    </row>
    <row r="66" spans="1:13" ht="42.75" customHeight="1">
      <c r="A66" s="45" t="s">
        <v>46</v>
      </c>
      <c r="B66" s="322">
        <v>217.2</v>
      </c>
      <c r="C66" s="130">
        <v>201.4</v>
      </c>
      <c r="D66" s="471">
        <v>197.37</v>
      </c>
      <c r="E66" s="219" t="s">
        <v>327</v>
      </c>
      <c r="F66" s="130">
        <v>190.66</v>
      </c>
      <c r="G66" s="130">
        <v>186.85</v>
      </c>
      <c r="H66" s="471">
        <v>186.85</v>
      </c>
      <c r="I66" s="299" t="s">
        <v>279</v>
      </c>
      <c r="J66" s="427" t="s">
        <v>617</v>
      </c>
      <c r="K66" s="299" t="s">
        <v>719</v>
      </c>
      <c r="L66" s="471"/>
      <c r="M66" s="410" t="s">
        <v>101</v>
      </c>
    </row>
    <row r="67" spans="1:13" ht="13.5" customHeight="1">
      <c r="A67" s="45"/>
      <c r="B67" s="124"/>
      <c r="C67" s="124"/>
      <c r="D67" s="124"/>
      <c r="E67" s="84"/>
      <c r="F67" s="124"/>
      <c r="G67" s="124"/>
      <c r="H67" s="124"/>
      <c r="I67" s="54"/>
      <c r="J67" s="54"/>
      <c r="K67" s="54"/>
      <c r="L67" s="124"/>
      <c r="M67" s="84"/>
    </row>
    <row r="68" spans="1:13" ht="13.5" customHeight="1">
      <c r="A68" s="14" t="s">
        <v>51</v>
      </c>
      <c r="B68" s="149"/>
      <c r="C68" s="149"/>
      <c r="D68" s="149"/>
      <c r="E68" s="88"/>
      <c r="F68" s="149"/>
      <c r="G68" s="149"/>
      <c r="H68" s="149"/>
      <c r="I68" s="209"/>
      <c r="J68" s="209"/>
      <c r="K68" s="209"/>
      <c r="L68" s="149"/>
      <c r="M68" s="88"/>
    </row>
    <row r="69" spans="1:13" ht="38.25" customHeight="1">
      <c r="A69" s="45" t="s">
        <v>54</v>
      </c>
      <c r="B69" s="319">
        <v>9</v>
      </c>
      <c r="C69" s="124">
        <v>14</v>
      </c>
      <c r="D69" s="471">
        <v>12</v>
      </c>
      <c r="E69" s="219" t="s">
        <v>329</v>
      </c>
      <c r="F69" s="124">
        <v>16</v>
      </c>
      <c r="G69" s="124">
        <v>16</v>
      </c>
      <c r="H69" s="471">
        <v>16</v>
      </c>
      <c r="I69" s="299" t="s">
        <v>279</v>
      </c>
      <c r="J69" s="304">
        <v>28</v>
      </c>
      <c r="K69" s="299" t="s">
        <v>719</v>
      </c>
      <c r="L69" s="471">
        <v>27</v>
      </c>
      <c r="M69" s="65" t="s">
        <v>77</v>
      </c>
    </row>
    <row r="70" spans="1:13" ht="28.5" customHeight="1">
      <c r="A70" s="45" t="s">
        <v>52</v>
      </c>
      <c r="B70" s="319">
        <v>29</v>
      </c>
      <c r="C70" s="124">
        <v>23</v>
      </c>
      <c r="D70" s="471">
        <v>25</v>
      </c>
      <c r="E70" s="219" t="s">
        <v>328</v>
      </c>
      <c r="F70" s="124">
        <v>23</v>
      </c>
      <c r="G70" s="124">
        <v>23</v>
      </c>
      <c r="H70" s="471">
        <v>23</v>
      </c>
      <c r="I70" s="299" t="s">
        <v>492</v>
      </c>
      <c r="J70" s="304">
        <v>23</v>
      </c>
      <c r="K70" s="299" t="s">
        <v>719</v>
      </c>
      <c r="L70" s="471">
        <v>23</v>
      </c>
      <c r="M70" s="65" t="s">
        <v>77</v>
      </c>
    </row>
    <row r="71" spans="1:13" ht="28.5" customHeight="1">
      <c r="A71" s="45" t="s">
        <v>53</v>
      </c>
      <c r="B71" s="319">
        <v>7</v>
      </c>
      <c r="C71" s="124">
        <v>8</v>
      </c>
      <c r="D71" s="471">
        <v>7</v>
      </c>
      <c r="E71" s="219" t="s">
        <v>330</v>
      </c>
      <c r="F71" s="124">
        <v>19</v>
      </c>
      <c r="G71" s="124">
        <v>19</v>
      </c>
      <c r="H71" s="471">
        <v>19</v>
      </c>
      <c r="I71" s="299" t="s">
        <v>279</v>
      </c>
      <c r="J71" s="304">
        <v>10</v>
      </c>
      <c r="K71" s="304" t="s">
        <v>715</v>
      </c>
      <c r="L71" s="471">
        <v>10</v>
      </c>
      <c r="M71" s="65" t="s">
        <v>77</v>
      </c>
    </row>
    <row r="72" spans="1:13" ht="13.5" customHeight="1">
      <c r="A72" s="45" t="s">
        <v>56</v>
      </c>
      <c r="B72" s="319">
        <v>4</v>
      </c>
      <c r="C72" s="124">
        <v>4</v>
      </c>
      <c r="D72" s="471">
        <v>4</v>
      </c>
      <c r="E72" s="65" t="s">
        <v>306</v>
      </c>
      <c r="F72" s="124">
        <v>12</v>
      </c>
      <c r="G72" s="124">
        <v>12</v>
      </c>
      <c r="H72" s="471">
        <v>12</v>
      </c>
      <c r="I72" s="299" t="s">
        <v>279</v>
      </c>
      <c r="J72" s="299">
        <v>9</v>
      </c>
      <c r="K72" s="304" t="s">
        <v>715</v>
      </c>
      <c r="L72" s="471">
        <v>12</v>
      </c>
      <c r="M72" s="65" t="s">
        <v>77</v>
      </c>
    </row>
    <row r="73" spans="1:13" ht="29.25" customHeight="1">
      <c r="A73" s="45" t="s">
        <v>57</v>
      </c>
      <c r="B73" s="319">
        <v>4</v>
      </c>
      <c r="C73" s="124">
        <v>8</v>
      </c>
      <c r="D73" s="471">
        <v>6</v>
      </c>
      <c r="E73" s="219" t="s">
        <v>330</v>
      </c>
      <c r="F73" s="124">
        <v>10</v>
      </c>
      <c r="G73" s="124">
        <v>10</v>
      </c>
      <c r="H73" s="471">
        <v>8</v>
      </c>
      <c r="I73" s="299" t="s">
        <v>279</v>
      </c>
      <c r="J73" s="304">
        <v>3</v>
      </c>
      <c r="K73" s="304" t="s">
        <v>715</v>
      </c>
      <c r="L73" s="471">
        <v>8</v>
      </c>
      <c r="M73" s="65" t="s">
        <v>77</v>
      </c>
    </row>
    <row r="74" spans="1:13" ht="26.25" customHeight="1">
      <c r="A74" s="45" t="s">
        <v>55</v>
      </c>
      <c r="B74" s="320">
        <v>2</v>
      </c>
      <c r="C74" s="124">
        <v>3</v>
      </c>
      <c r="D74" s="471">
        <v>3</v>
      </c>
      <c r="E74" s="219" t="s">
        <v>332</v>
      </c>
      <c r="F74" s="124">
        <v>3</v>
      </c>
      <c r="G74" s="124">
        <v>3</v>
      </c>
      <c r="H74" s="471">
        <v>3</v>
      </c>
      <c r="I74" s="299" t="s">
        <v>279</v>
      </c>
      <c r="J74" s="299">
        <v>2</v>
      </c>
      <c r="K74" s="304" t="s">
        <v>715</v>
      </c>
      <c r="L74" s="471">
        <v>2</v>
      </c>
      <c r="M74" s="65" t="s">
        <v>77</v>
      </c>
    </row>
    <row r="75" spans="1:13" ht="13.5" customHeight="1">
      <c r="A75" s="45"/>
      <c r="B75" s="124"/>
      <c r="C75" s="124"/>
      <c r="D75" s="124"/>
      <c r="E75" s="84" t="s">
        <v>331</v>
      </c>
      <c r="F75" s="124"/>
      <c r="G75" s="124"/>
      <c r="H75" s="124"/>
      <c r="I75" s="54"/>
      <c r="J75" s="54"/>
      <c r="K75" s="54"/>
      <c r="L75" s="124"/>
      <c r="M75" s="84"/>
    </row>
    <row r="76" spans="1:13" ht="13.5" customHeight="1">
      <c r="A76" s="14" t="s">
        <v>78</v>
      </c>
      <c r="B76" s="149"/>
      <c r="C76" s="149"/>
      <c r="D76" s="149"/>
      <c r="E76" s="88"/>
      <c r="F76" s="149"/>
      <c r="G76" s="149"/>
      <c r="H76" s="149"/>
      <c r="I76" s="209"/>
      <c r="J76" s="209"/>
      <c r="K76" s="209"/>
      <c r="L76" s="149"/>
      <c r="M76" s="88"/>
    </row>
    <row r="77" spans="1:13" ht="40.5" customHeight="1">
      <c r="A77" s="45" t="s">
        <v>58</v>
      </c>
      <c r="B77" s="319">
        <v>19</v>
      </c>
      <c r="C77" s="124">
        <v>20</v>
      </c>
      <c r="D77" s="471">
        <v>18</v>
      </c>
      <c r="E77" s="65" t="s">
        <v>306</v>
      </c>
      <c r="F77" s="124">
        <v>17</v>
      </c>
      <c r="G77" s="124">
        <v>17</v>
      </c>
      <c r="H77" s="471">
        <v>16</v>
      </c>
      <c r="I77" s="299" t="s">
        <v>279</v>
      </c>
      <c r="J77" s="304">
        <v>15</v>
      </c>
      <c r="K77" s="304" t="s">
        <v>715</v>
      </c>
      <c r="L77" s="471">
        <v>15</v>
      </c>
      <c r="M77" s="65" t="s">
        <v>77</v>
      </c>
    </row>
    <row r="78" spans="1:13" ht="31.5" customHeight="1">
      <c r="A78" s="45" t="s">
        <v>59</v>
      </c>
      <c r="B78" s="319">
        <v>6</v>
      </c>
      <c r="C78" s="124">
        <v>5</v>
      </c>
      <c r="D78" s="471">
        <v>6</v>
      </c>
      <c r="E78" s="219" t="s">
        <v>312</v>
      </c>
      <c r="F78" s="124">
        <v>9</v>
      </c>
      <c r="G78" s="124">
        <v>9</v>
      </c>
      <c r="H78" s="471">
        <v>9</v>
      </c>
      <c r="I78" s="299" t="s">
        <v>279</v>
      </c>
      <c r="J78" s="304">
        <v>8</v>
      </c>
      <c r="K78" s="304" t="s">
        <v>715</v>
      </c>
      <c r="L78" s="471">
        <v>9</v>
      </c>
      <c r="M78" s="65" t="s">
        <v>77</v>
      </c>
    </row>
    <row r="79" spans="1:13" ht="13.5" customHeight="1">
      <c r="A79" s="45" t="s">
        <v>60</v>
      </c>
      <c r="B79" s="319">
        <v>25</v>
      </c>
      <c r="C79" s="124">
        <v>34</v>
      </c>
      <c r="D79" s="471">
        <v>26</v>
      </c>
      <c r="E79" s="65" t="s">
        <v>306</v>
      </c>
      <c r="F79" s="124">
        <v>17</v>
      </c>
      <c r="G79" s="124">
        <v>17</v>
      </c>
      <c r="H79" s="471">
        <v>17</v>
      </c>
      <c r="I79" s="299" t="s">
        <v>279</v>
      </c>
      <c r="J79" s="304">
        <v>31</v>
      </c>
      <c r="K79" s="299" t="s">
        <v>719</v>
      </c>
      <c r="L79" s="471"/>
      <c r="M79" s="65" t="s">
        <v>77</v>
      </c>
    </row>
    <row r="80" spans="1:13" ht="38.25" customHeight="1">
      <c r="A80" s="45" t="s">
        <v>61</v>
      </c>
      <c r="B80" s="319">
        <v>7</v>
      </c>
      <c r="C80" s="124">
        <v>9</v>
      </c>
      <c r="D80" s="472">
        <v>8</v>
      </c>
      <c r="E80" s="219" t="s">
        <v>320</v>
      </c>
      <c r="F80" s="124">
        <v>9</v>
      </c>
      <c r="G80" s="124">
        <v>9</v>
      </c>
      <c r="H80" s="471">
        <v>9</v>
      </c>
      <c r="I80" s="299" t="s">
        <v>279</v>
      </c>
      <c r="J80" s="304">
        <v>8</v>
      </c>
      <c r="K80" s="304" t="s">
        <v>715</v>
      </c>
      <c r="L80" s="471"/>
      <c r="M80" s="65" t="s">
        <v>77</v>
      </c>
    </row>
    <row r="81" spans="1:13" ht="41.25" customHeight="1">
      <c r="A81" s="45" t="s">
        <v>62</v>
      </c>
      <c r="B81" s="319">
        <v>7</v>
      </c>
      <c r="C81" s="124">
        <v>11</v>
      </c>
      <c r="D81" s="471">
        <v>7</v>
      </c>
      <c r="E81" s="219" t="s">
        <v>333</v>
      </c>
      <c r="F81" s="124">
        <v>10</v>
      </c>
      <c r="G81" s="124">
        <v>10</v>
      </c>
      <c r="H81" s="471">
        <v>10</v>
      </c>
      <c r="I81" s="299" t="s">
        <v>279</v>
      </c>
      <c r="J81" s="304">
        <v>11</v>
      </c>
      <c r="K81" s="304" t="s">
        <v>716</v>
      </c>
      <c r="L81" s="471">
        <v>15</v>
      </c>
      <c r="M81" s="65" t="s">
        <v>77</v>
      </c>
    </row>
    <row r="82" spans="1:13" ht="13.5" customHeight="1">
      <c r="A82" s="45"/>
      <c r="B82" s="124"/>
      <c r="C82" s="124"/>
      <c r="D82" s="124"/>
      <c r="E82" s="65"/>
      <c r="F82" s="124"/>
      <c r="G82" s="124"/>
      <c r="H82" s="124"/>
      <c r="I82" s="54"/>
      <c r="J82" s="54"/>
      <c r="K82" s="54"/>
      <c r="L82" s="124"/>
      <c r="M82" s="65"/>
    </row>
    <row r="83" spans="1:13" ht="13.5" customHeight="1">
      <c r="A83" s="14" t="s">
        <v>63</v>
      </c>
      <c r="B83" s="149"/>
      <c r="C83" s="149"/>
      <c r="D83" s="149"/>
      <c r="E83" s="88"/>
      <c r="F83" s="149"/>
      <c r="G83" s="149"/>
      <c r="H83" s="149"/>
      <c r="I83" s="209"/>
      <c r="J83" s="209"/>
      <c r="K83" s="209"/>
      <c r="L83" s="149"/>
      <c r="M83" s="88"/>
    </row>
    <row r="84" spans="1:13" ht="47.25" customHeight="1">
      <c r="A84" s="45" t="s">
        <v>64</v>
      </c>
      <c r="B84" s="319">
        <v>7</v>
      </c>
      <c r="C84" s="124">
        <v>17</v>
      </c>
      <c r="D84" s="471">
        <v>15</v>
      </c>
      <c r="E84" s="219" t="s">
        <v>308</v>
      </c>
      <c r="F84" s="124">
        <v>16</v>
      </c>
      <c r="G84" s="124">
        <v>16</v>
      </c>
      <c r="H84" s="471">
        <v>17</v>
      </c>
      <c r="I84" s="299" t="s">
        <v>492</v>
      </c>
      <c r="J84" s="304">
        <v>14</v>
      </c>
      <c r="K84" s="304" t="s">
        <v>715</v>
      </c>
      <c r="L84" s="521">
        <v>15</v>
      </c>
      <c r="M84" s="65" t="s">
        <v>77</v>
      </c>
    </row>
    <row r="85" spans="1:13" ht="30" customHeight="1">
      <c r="A85" s="45" t="s">
        <v>65</v>
      </c>
      <c r="B85" s="319">
        <v>20</v>
      </c>
      <c r="C85" s="124">
        <v>16</v>
      </c>
      <c r="D85" s="471">
        <v>16</v>
      </c>
      <c r="E85" s="219" t="s">
        <v>334</v>
      </c>
      <c r="F85" s="124">
        <v>22</v>
      </c>
      <c r="G85" s="124">
        <v>22</v>
      </c>
      <c r="H85" s="471">
        <v>20</v>
      </c>
      <c r="I85" s="299" t="s">
        <v>279</v>
      </c>
      <c r="J85" s="304">
        <v>19</v>
      </c>
      <c r="K85" s="304" t="s">
        <v>715</v>
      </c>
      <c r="L85" s="521"/>
      <c r="M85" s="65" t="s">
        <v>77</v>
      </c>
    </row>
    <row r="86" spans="1:13" ht="45">
      <c r="A86" s="45" t="s">
        <v>66</v>
      </c>
      <c r="B86" s="319">
        <v>27</v>
      </c>
      <c r="C86" s="124">
        <v>36</v>
      </c>
      <c r="D86" s="471">
        <v>32</v>
      </c>
      <c r="E86" s="219" t="s">
        <v>337</v>
      </c>
      <c r="F86" s="124">
        <v>38</v>
      </c>
      <c r="G86" s="124">
        <v>37</v>
      </c>
      <c r="H86" s="471">
        <v>36</v>
      </c>
      <c r="I86" s="299" t="s">
        <v>279</v>
      </c>
      <c r="J86" s="304">
        <v>33</v>
      </c>
      <c r="K86" s="304" t="s">
        <v>715</v>
      </c>
      <c r="L86" s="521"/>
      <c r="M86" s="65" t="s">
        <v>77</v>
      </c>
    </row>
    <row r="87" spans="1:13" ht="44.25" customHeight="1">
      <c r="A87" s="45" t="s">
        <v>67</v>
      </c>
      <c r="B87" s="319">
        <v>21</v>
      </c>
      <c r="C87" s="124">
        <v>18</v>
      </c>
      <c r="D87" s="471">
        <v>24</v>
      </c>
      <c r="E87" s="219" t="s">
        <v>335</v>
      </c>
      <c r="F87" s="124">
        <v>22</v>
      </c>
      <c r="G87" s="124">
        <v>22</v>
      </c>
      <c r="H87" s="471">
        <v>28</v>
      </c>
      <c r="I87" s="299" t="s">
        <v>492</v>
      </c>
      <c r="J87" s="304">
        <v>26</v>
      </c>
      <c r="K87" s="304" t="s">
        <v>715</v>
      </c>
      <c r="L87" s="521"/>
      <c r="M87" s="65" t="s">
        <v>77</v>
      </c>
    </row>
    <row r="88" spans="1:13" ht="45">
      <c r="A88" s="45" t="s">
        <v>68</v>
      </c>
      <c r="B88" s="72">
        <v>9</v>
      </c>
      <c r="C88" s="124">
        <v>11</v>
      </c>
      <c r="D88" s="471">
        <v>11</v>
      </c>
      <c r="E88" s="65" t="s">
        <v>306</v>
      </c>
      <c r="F88" s="124">
        <v>13</v>
      </c>
      <c r="G88" s="124">
        <v>13</v>
      </c>
      <c r="H88" s="471">
        <v>13</v>
      </c>
      <c r="I88" s="299" t="s">
        <v>279</v>
      </c>
      <c r="J88" s="304">
        <v>11</v>
      </c>
      <c r="K88" s="304" t="s">
        <v>715</v>
      </c>
      <c r="L88" s="521">
        <v>11</v>
      </c>
      <c r="M88" s="65" t="s">
        <v>77</v>
      </c>
    </row>
    <row r="89" spans="1:13" s="24" customFormat="1" ht="15.75">
      <c r="A89" s="47"/>
      <c r="B89" s="7"/>
      <c r="C89" s="389"/>
      <c r="D89" s="389"/>
      <c r="E89" s="390"/>
      <c r="F89" s="389"/>
      <c r="G89" s="389"/>
      <c r="H89" s="389"/>
      <c r="I89" s="391"/>
      <c r="J89" s="391"/>
      <c r="K89" s="391"/>
      <c r="L89" s="569"/>
      <c r="M89" s="390"/>
    </row>
    <row r="90" spans="1:13" s="24" customFormat="1" ht="21.75" customHeight="1">
      <c r="A90" s="411" t="s">
        <v>589</v>
      </c>
      <c r="B90" s="412"/>
      <c r="C90" s="413"/>
      <c r="D90" s="413"/>
      <c r="E90" s="414"/>
      <c r="F90" s="413"/>
      <c r="G90" s="413"/>
      <c r="H90" s="389"/>
      <c r="I90" s="391"/>
      <c r="J90" s="391"/>
      <c r="K90" s="391"/>
      <c r="L90" s="569"/>
      <c r="M90" s="390"/>
    </row>
    <row r="91" spans="1:13" s="24" customFormat="1" ht="15.75" customHeight="1">
      <c r="A91" s="616" t="s">
        <v>590</v>
      </c>
      <c r="B91" s="616"/>
      <c r="C91" s="616"/>
      <c r="D91" s="616"/>
      <c r="E91" s="616"/>
      <c r="F91" s="616"/>
      <c r="G91" s="616"/>
      <c r="H91" s="616"/>
      <c r="I91" s="616"/>
      <c r="J91" s="616"/>
      <c r="K91" s="616"/>
      <c r="L91" s="616"/>
      <c r="M91" s="616"/>
    </row>
    <row r="92" spans="1:13" ht="13.5" customHeight="1">
      <c r="A92" s="616"/>
      <c r="B92" s="616"/>
      <c r="C92" s="616"/>
      <c r="D92" s="616"/>
      <c r="E92" s="616"/>
      <c r="F92" s="616"/>
      <c r="G92" s="616"/>
      <c r="H92" s="616"/>
      <c r="I92" s="616"/>
      <c r="J92" s="616"/>
      <c r="K92" s="616"/>
      <c r="L92" s="616"/>
      <c r="M92" s="616"/>
    </row>
    <row r="93" ht="15">
      <c r="L93" s="570"/>
    </row>
  </sheetData>
  <mergeCells count="14">
    <mergeCell ref="A1:N1"/>
    <mergeCell ref="A2:N2"/>
    <mergeCell ref="A3:N3"/>
    <mergeCell ref="A91:M92"/>
    <mergeCell ref="B8:C8"/>
    <mergeCell ref="D8:F8"/>
    <mergeCell ref="G8:J8"/>
    <mergeCell ref="A8:A9"/>
    <mergeCell ref="M8:M9"/>
    <mergeCell ref="K8:L8"/>
    <mergeCell ref="A6:M6"/>
    <mergeCell ref="A7:M7"/>
    <mergeCell ref="A5:M5"/>
    <mergeCell ref="A4:XFD4"/>
  </mergeCells>
  <printOptions horizontalCentered="1"/>
  <pageMargins left="0.3937007874015748" right="0.3937007874015748" top="0.3937007874015748" bottom="0.3937007874015748" header="0.31496062992125984" footer="0.31496062992125984"/>
  <pageSetup horizontalDpi="599" verticalDpi="599" orientation="landscape" paperSize="9" scale="50" r:id="rId1"/>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5"/>
  <sheetViews>
    <sheetView view="pageBreakPreview" zoomScale="90" zoomScaleSheetLayoutView="90" workbookViewId="0" topLeftCell="A5">
      <pane ySplit="8" topLeftCell="A68" activePane="bottomLeft" state="frozen"/>
      <selection pane="topLeft" activeCell="A5" sqref="A5"/>
      <selection pane="bottomLeft" activeCell="N69" sqref="N69"/>
    </sheetView>
  </sheetViews>
  <sheetFormatPr defaultColWidth="30.8515625" defaultRowHeight="15"/>
  <cols>
    <col min="1" max="1" width="33.00390625" style="24" customWidth="1"/>
    <col min="2" max="2" width="12.8515625" style="121" customWidth="1"/>
    <col min="3" max="3" width="12.421875" style="121" customWidth="1"/>
    <col min="4" max="4" width="11.8515625" style="265" customWidth="1"/>
    <col min="5" max="5" width="22.140625" style="265" customWidth="1"/>
    <col min="6" max="7" width="12.421875" style="121" customWidth="1"/>
    <col min="8" max="8" width="11.28125" style="121" customWidth="1"/>
    <col min="9" max="9" width="12.421875" style="121" customWidth="1"/>
    <col min="10" max="10" width="24.28125" style="121" customWidth="1"/>
    <col min="11" max="11" width="12.00390625" style="121" customWidth="1"/>
    <col min="12" max="12" width="11.7109375" style="121" customWidth="1"/>
    <col min="13" max="13" width="11.421875" style="518" customWidth="1"/>
    <col min="14" max="14" width="13.57421875" style="518" customWidth="1"/>
    <col min="15" max="15" width="11.57421875" style="121" customWidth="1"/>
    <col min="16" max="16384" width="30.8515625" style="24" customWidth="1"/>
  </cols>
  <sheetData>
    <row r="1" spans="1:17" ht="23.25">
      <c r="A1" s="677" t="s">
        <v>70</v>
      </c>
      <c r="B1" s="677"/>
      <c r="C1" s="677"/>
      <c r="D1" s="677"/>
      <c r="E1" s="677"/>
      <c r="F1" s="677"/>
      <c r="G1" s="677"/>
      <c r="H1" s="677"/>
      <c r="I1" s="677"/>
      <c r="J1" s="677"/>
      <c r="K1" s="677"/>
      <c r="L1" s="677"/>
      <c r="M1" s="677"/>
      <c r="N1" s="677"/>
      <c r="O1" s="677"/>
      <c r="P1" s="1"/>
      <c r="Q1" s="1"/>
    </row>
    <row r="2" spans="1:17" ht="12.75" customHeight="1">
      <c r="A2" s="659"/>
      <c r="B2" s="659"/>
      <c r="C2" s="659"/>
      <c r="D2" s="659"/>
      <c r="E2" s="659"/>
      <c r="F2" s="659"/>
      <c r="G2" s="659"/>
      <c r="H2" s="659"/>
      <c r="I2" s="659"/>
      <c r="J2" s="659"/>
      <c r="K2" s="659"/>
      <c r="L2" s="659"/>
      <c r="M2" s="659"/>
      <c r="N2" s="659"/>
      <c r="O2" s="659"/>
      <c r="P2" s="1"/>
      <c r="Q2" s="1"/>
    </row>
    <row r="3" spans="1:17" ht="21">
      <c r="A3" s="614" t="s">
        <v>689</v>
      </c>
      <c r="B3" s="614"/>
      <c r="C3" s="614"/>
      <c r="D3" s="614"/>
      <c r="E3" s="614"/>
      <c r="F3" s="614"/>
      <c r="G3" s="614"/>
      <c r="H3" s="614"/>
      <c r="I3" s="614"/>
      <c r="J3" s="614"/>
      <c r="K3" s="614"/>
      <c r="L3" s="614"/>
      <c r="M3" s="614"/>
      <c r="N3" s="614"/>
      <c r="O3" s="614"/>
      <c r="P3" s="38"/>
      <c r="Q3" s="38"/>
    </row>
    <row r="4" spans="1:19" ht="15">
      <c r="A4" s="654"/>
      <c r="B4" s="654"/>
      <c r="C4" s="654"/>
      <c r="D4" s="654"/>
      <c r="E4" s="654"/>
      <c r="F4" s="654"/>
      <c r="G4" s="654"/>
      <c r="H4" s="654"/>
      <c r="I4" s="654"/>
      <c r="J4" s="654"/>
      <c r="K4" s="654"/>
      <c r="L4" s="654"/>
      <c r="M4" s="654"/>
      <c r="N4" s="654"/>
      <c r="O4" s="654"/>
      <c r="P4" s="4"/>
      <c r="Q4" s="4"/>
      <c r="R4" s="4"/>
      <c r="S4" s="4"/>
    </row>
    <row r="5" spans="1:19" ht="18.75">
      <c r="A5" s="628" t="s">
        <v>229</v>
      </c>
      <c r="B5" s="628"/>
      <c r="C5" s="628"/>
      <c r="D5" s="628"/>
      <c r="E5" s="628"/>
      <c r="F5" s="628"/>
      <c r="G5" s="628"/>
      <c r="H5" s="628"/>
      <c r="I5" s="628"/>
      <c r="J5" s="628"/>
      <c r="K5" s="628"/>
      <c r="L5" s="628"/>
      <c r="M5" s="628"/>
      <c r="N5" s="628"/>
      <c r="O5" s="628"/>
      <c r="P5" s="4"/>
      <c r="Q5" s="4"/>
      <c r="R5" s="4"/>
      <c r="S5" s="4"/>
    </row>
    <row r="6" spans="1:19" ht="18.75">
      <c r="A6" s="628" t="s">
        <v>360</v>
      </c>
      <c r="B6" s="628"/>
      <c r="C6" s="628"/>
      <c r="D6" s="628"/>
      <c r="E6" s="628"/>
      <c r="F6" s="628"/>
      <c r="G6" s="628"/>
      <c r="H6" s="628"/>
      <c r="I6" s="628"/>
      <c r="J6" s="628"/>
      <c r="K6" s="628"/>
      <c r="L6" s="628"/>
      <c r="M6" s="628"/>
      <c r="N6" s="628"/>
      <c r="O6" s="628"/>
      <c r="P6" s="4"/>
      <c r="Q6" s="4"/>
      <c r="R6" s="4"/>
      <c r="S6" s="4"/>
    </row>
    <row r="7" spans="1:19" ht="33" customHeight="1">
      <c r="A7" s="641" t="s">
        <v>281</v>
      </c>
      <c r="B7" s="641"/>
      <c r="C7" s="641"/>
      <c r="D7" s="641"/>
      <c r="E7" s="641"/>
      <c r="F7" s="641"/>
      <c r="G7" s="641"/>
      <c r="H7" s="641"/>
      <c r="I7" s="641"/>
      <c r="J7" s="641"/>
      <c r="K7" s="641"/>
      <c r="L7" s="641"/>
      <c r="M7" s="641"/>
      <c r="N7" s="641"/>
      <c r="O7" s="641"/>
      <c r="P7" s="4"/>
      <c r="Q7" s="4"/>
      <c r="R7" s="4"/>
      <c r="S7" s="4"/>
    </row>
    <row r="8" spans="1:19" ht="40.5" customHeight="1">
      <c r="A8" s="620" t="s">
        <v>71</v>
      </c>
      <c r="B8" s="633">
        <v>2017</v>
      </c>
      <c r="C8" s="634"/>
      <c r="D8" s="633">
        <v>2018</v>
      </c>
      <c r="E8" s="635"/>
      <c r="F8" s="634"/>
      <c r="G8" s="633">
        <v>2019</v>
      </c>
      <c r="H8" s="635"/>
      <c r="I8" s="635"/>
      <c r="J8" s="635"/>
      <c r="K8" s="635"/>
      <c r="L8" s="619">
        <v>2020</v>
      </c>
      <c r="M8" s="619"/>
      <c r="N8" s="618"/>
      <c r="O8" s="622" t="s">
        <v>72</v>
      </c>
      <c r="P8" s="4"/>
      <c r="Q8" s="4"/>
      <c r="R8" s="4"/>
      <c r="S8" s="4"/>
    </row>
    <row r="9" spans="1:15" ht="32.25" customHeight="1">
      <c r="A9" s="689"/>
      <c r="B9" s="678" t="s">
        <v>603</v>
      </c>
      <c r="C9" s="678" t="s">
        <v>269</v>
      </c>
      <c r="D9" s="681" t="s">
        <v>606</v>
      </c>
      <c r="E9" s="678" t="s">
        <v>527</v>
      </c>
      <c r="F9" s="678" t="s">
        <v>270</v>
      </c>
      <c r="G9" s="636" t="s">
        <v>528</v>
      </c>
      <c r="H9" s="684"/>
      <c r="I9" s="681" t="s">
        <v>723</v>
      </c>
      <c r="J9" s="678" t="s">
        <v>523</v>
      </c>
      <c r="K9" s="686" t="s">
        <v>586</v>
      </c>
      <c r="L9" s="636" t="s">
        <v>601</v>
      </c>
      <c r="M9" s="684"/>
      <c r="N9" s="681" t="s">
        <v>588</v>
      </c>
      <c r="O9" s="622"/>
    </row>
    <row r="10" spans="1:15" ht="37.5" customHeight="1">
      <c r="A10" s="689"/>
      <c r="B10" s="679"/>
      <c r="C10" s="679"/>
      <c r="D10" s="682"/>
      <c r="E10" s="679"/>
      <c r="F10" s="679"/>
      <c r="G10" s="637"/>
      <c r="H10" s="685"/>
      <c r="I10" s="682"/>
      <c r="J10" s="679"/>
      <c r="K10" s="687"/>
      <c r="L10" s="637"/>
      <c r="M10" s="685"/>
      <c r="N10" s="682"/>
      <c r="O10" s="622"/>
    </row>
    <row r="11" spans="1:15" ht="24" customHeight="1">
      <c r="A11" s="689"/>
      <c r="B11" s="679"/>
      <c r="C11" s="679"/>
      <c r="D11" s="682"/>
      <c r="E11" s="679"/>
      <c r="F11" s="679"/>
      <c r="G11" s="218" t="s">
        <v>104</v>
      </c>
      <c r="H11" s="218" t="s">
        <v>73</v>
      </c>
      <c r="I11" s="682"/>
      <c r="J11" s="679"/>
      <c r="K11" s="687"/>
      <c r="L11" s="218" t="s">
        <v>104</v>
      </c>
      <c r="M11" s="218" t="s">
        <v>73</v>
      </c>
      <c r="N11" s="682"/>
      <c r="O11" s="622"/>
    </row>
    <row r="12" spans="1:15" ht="15.75">
      <c r="A12" s="621"/>
      <c r="B12" s="680"/>
      <c r="C12" s="680"/>
      <c r="D12" s="683"/>
      <c r="E12" s="680"/>
      <c r="F12" s="680"/>
      <c r="G12" s="247" t="s">
        <v>292</v>
      </c>
      <c r="H12" s="242">
        <v>35</v>
      </c>
      <c r="I12" s="683"/>
      <c r="J12" s="680"/>
      <c r="K12" s="688"/>
      <c r="L12" s="247" t="s">
        <v>722</v>
      </c>
      <c r="M12" s="242">
        <v>35</v>
      </c>
      <c r="N12" s="683"/>
      <c r="O12" s="622"/>
    </row>
    <row r="13" spans="1:15" ht="15.6" customHeight="1">
      <c r="A13" s="149" t="s">
        <v>0</v>
      </c>
      <c r="B13" s="125"/>
      <c r="C13" s="125"/>
      <c r="D13" s="125"/>
      <c r="E13" s="125"/>
      <c r="F13" s="125"/>
      <c r="G13" s="125"/>
      <c r="H13" s="125"/>
      <c r="I13" s="125"/>
      <c r="J13" s="125"/>
      <c r="K13" s="125"/>
      <c r="L13" s="125"/>
      <c r="M13" s="125"/>
      <c r="N13" s="125"/>
      <c r="O13" s="218"/>
    </row>
    <row r="14" spans="1:15" ht="99" customHeight="1">
      <c r="A14" s="140" t="s">
        <v>1</v>
      </c>
      <c r="B14" s="128">
        <v>0</v>
      </c>
      <c r="C14" s="130">
        <v>0</v>
      </c>
      <c r="D14" s="473">
        <v>50</v>
      </c>
      <c r="E14" s="173" t="s">
        <v>105</v>
      </c>
      <c r="F14" s="139">
        <v>0</v>
      </c>
      <c r="G14" s="164">
        <v>0</v>
      </c>
      <c r="H14" s="139">
        <v>0</v>
      </c>
      <c r="I14" s="473">
        <v>50</v>
      </c>
      <c r="J14" s="295" t="s">
        <v>450</v>
      </c>
      <c r="K14" s="288">
        <v>0</v>
      </c>
      <c r="L14" s="164">
        <v>0</v>
      </c>
      <c r="M14" s="139">
        <v>0</v>
      </c>
      <c r="N14" s="473"/>
      <c r="O14" s="139" t="s">
        <v>73</v>
      </c>
    </row>
    <row r="15" spans="1:15" ht="127.5">
      <c r="A15" s="140" t="s">
        <v>2</v>
      </c>
      <c r="B15" s="130">
        <v>100</v>
      </c>
      <c r="C15" s="128">
        <v>4.01</v>
      </c>
      <c r="D15" s="473">
        <v>75</v>
      </c>
      <c r="E15" s="667" t="s">
        <v>106</v>
      </c>
      <c r="F15" s="262">
        <v>30.555555555555557</v>
      </c>
      <c r="G15" s="164">
        <v>648</v>
      </c>
      <c r="H15" s="128">
        <v>100</v>
      </c>
      <c r="I15" s="473">
        <v>100</v>
      </c>
      <c r="J15" s="296" t="s">
        <v>393</v>
      </c>
      <c r="K15" s="437">
        <v>116.67</v>
      </c>
      <c r="L15" s="164">
        <v>648</v>
      </c>
      <c r="M15" s="128">
        <v>100</v>
      </c>
      <c r="N15" s="473">
        <v>100</v>
      </c>
      <c r="O15" s="139" t="s">
        <v>73</v>
      </c>
    </row>
    <row r="16" spans="1:15" ht="96" customHeight="1">
      <c r="A16" s="140" t="s">
        <v>3</v>
      </c>
      <c r="B16" s="130">
        <v>100</v>
      </c>
      <c r="C16" s="128">
        <v>93.56</v>
      </c>
      <c r="D16" s="473">
        <v>100</v>
      </c>
      <c r="E16" s="668"/>
      <c r="F16" s="139">
        <v>55.22222222222222</v>
      </c>
      <c r="G16" s="164">
        <v>900</v>
      </c>
      <c r="H16" s="128">
        <v>100</v>
      </c>
      <c r="I16" s="473">
        <v>100</v>
      </c>
      <c r="J16" s="296" t="s">
        <v>465</v>
      </c>
      <c r="K16" s="437">
        <v>107.35</v>
      </c>
      <c r="L16" s="164">
        <v>900</v>
      </c>
      <c r="M16" s="128">
        <v>100</v>
      </c>
      <c r="N16" s="473">
        <v>100</v>
      </c>
      <c r="O16" s="139" t="s">
        <v>73</v>
      </c>
    </row>
    <row r="17" spans="1:15" ht="63.75">
      <c r="A17" s="140" t="s">
        <v>4</v>
      </c>
      <c r="B17" s="128">
        <v>30</v>
      </c>
      <c r="C17" s="128">
        <v>0</v>
      </c>
      <c r="D17" s="473">
        <v>0</v>
      </c>
      <c r="E17" s="296" t="s">
        <v>107</v>
      </c>
      <c r="F17" s="139">
        <v>0</v>
      </c>
      <c r="G17" s="164">
        <v>0</v>
      </c>
      <c r="H17" s="128">
        <v>0</v>
      </c>
      <c r="I17" s="473">
        <v>0</v>
      </c>
      <c r="J17" s="295" t="s">
        <v>423</v>
      </c>
      <c r="K17" s="288">
        <v>0</v>
      </c>
      <c r="L17" s="164">
        <v>0</v>
      </c>
      <c r="M17" s="128">
        <v>0</v>
      </c>
      <c r="N17" s="473">
        <v>0</v>
      </c>
      <c r="O17" s="139" t="s">
        <v>73</v>
      </c>
    </row>
    <row r="18" spans="1:15" ht="25.5" customHeight="1">
      <c r="A18" s="140" t="s">
        <v>5</v>
      </c>
      <c r="B18" s="128">
        <v>65</v>
      </c>
      <c r="C18" s="128">
        <v>0</v>
      </c>
      <c r="D18" s="473">
        <v>65</v>
      </c>
      <c r="E18" s="667" t="s">
        <v>108</v>
      </c>
      <c r="F18" s="139">
        <v>0</v>
      </c>
      <c r="G18" s="164">
        <v>0</v>
      </c>
      <c r="H18" s="128">
        <v>0</v>
      </c>
      <c r="I18" s="473">
        <v>0</v>
      </c>
      <c r="J18" s="691" t="s">
        <v>394</v>
      </c>
      <c r="K18" s="288">
        <v>0</v>
      </c>
      <c r="L18" s="164">
        <v>0</v>
      </c>
      <c r="M18" s="128">
        <v>0</v>
      </c>
      <c r="N18" s="473">
        <v>0</v>
      </c>
      <c r="O18" s="139" t="s">
        <v>73</v>
      </c>
    </row>
    <row r="19" spans="1:15" ht="15.75">
      <c r="A19" s="140" t="s">
        <v>6</v>
      </c>
      <c r="B19" s="128">
        <v>0</v>
      </c>
      <c r="C19" s="128">
        <v>0</v>
      </c>
      <c r="D19" s="473">
        <v>0</v>
      </c>
      <c r="E19" s="668"/>
      <c r="F19" s="139">
        <v>0</v>
      </c>
      <c r="G19" s="164">
        <v>0</v>
      </c>
      <c r="H19" s="128">
        <v>0</v>
      </c>
      <c r="I19" s="473">
        <v>0</v>
      </c>
      <c r="J19" s="692"/>
      <c r="K19" s="438">
        <v>0</v>
      </c>
      <c r="L19" s="164">
        <v>0</v>
      </c>
      <c r="M19" s="128">
        <v>0</v>
      </c>
      <c r="N19" s="473">
        <v>0</v>
      </c>
      <c r="O19" s="139" t="s">
        <v>73</v>
      </c>
    </row>
    <row r="20" spans="1:15" ht="153">
      <c r="A20" s="140" t="s">
        <v>7</v>
      </c>
      <c r="B20" s="130">
        <v>100</v>
      </c>
      <c r="C20" s="128">
        <v>117.11</v>
      </c>
      <c r="D20" s="473">
        <v>0</v>
      </c>
      <c r="E20" s="296" t="s">
        <v>109</v>
      </c>
      <c r="F20" s="139">
        <v>157.22222222222223</v>
      </c>
      <c r="G20" s="164">
        <v>900</v>
      </c>
      <c r="H20" s="128">
        <v>100</v>
      </c>
      <c r="I20" s="473">
        <v>100</v>
      </c>
      <c r="J20" s="295" t="s">
        <v>395</v>
      </c>
      <c r="K20" s="437">
        <v>97.79</v>
      </c>
      <c r="L20" s="164">
        <v>900</v>
      </c>
      <c r="M20" s="128">
        <v>100</v>
      </c>
      <c r="N20" s="473"/>
      <c r="O20" s="139" t="s">
        <v>73</v>
      </c>
    </row>
    <row r="21" spans="1:15" ht="90.75" customHeight="1">
      <c r="A21" s="140" t="s">
        <v>8</v>
      </c>
      <c r="B21" s="130">
        <v>100</v>
      </c>
      <c r="C21" s="130">
        <v>63.58</v>
      </c>
      <c r="D21" s="473">
        <v>70</v>
      </c>
      <c r="E21" s="296" t="s">
        <v>110</v>
      </c>
      <c r="F21" s="128">
        <v>118.75</v>
      </c>
      <c r="G21" s="164">
        <v>1296</v>
      </c>
      <c r="H21" s="128">
        <v>100</v>
      </c>
      <c r="I21" s="473">
        <v>100</v>
      </c>
      <c r="J21" s="295" t="s">
        <v>396</v>
      </c>
      <c r="K21" s="437">
        <v>112.99</v>
      </c>
      <c r="L21" s="164">
        <v>1296</v>
      </c>
      <c r="M21" s="128">
        <v>100</v>
      </c>
      <c r="N21" s="473">
        <v>100</v>
      </c>
      <c r="O21" s="139" t="s">
        <v>73</v>
      </c>
    </row>
    <row r="22" spans="1:15" ht="63.75">
      <c r="A22" s="140" t="s">
        <v>9</v>
      </c>
      <c r="B22" s="128">
        <v>0</v>
      </c>
      <c r="C22" s="128">
        <v>0</v>
      </c>
      <c r="D22" s="473">
        <v>0</v>
      </c>
      <c r="E22" s="296" t="s">
        <v>107</v>
      </c>
      <c r="F22" s="128">
        <v>0</v>
      </c>
      <c r="G22" s="164">
        <v>0</v>
      </c>
      <c r="H22" s="128">
        <v>0</v>
      </c>
      <c r="I22" s="473">
        <v>0</v>
      </c>
      <c r="J22" s="295" t="s">
        <v>107</v>
      </c>
      <c r="K22" s="288">
        <v>0</v>
      </c>
      <c r="L22" s="164">
        <v>0</v>
      </c>
      <c r="M22" s="128">
        <v>0</v>
      </c>
      <c r="N22" s="473"/>
      <c r="O22" s="139" t="s">
        <v>73</v>
      </c>
    </row>
    <row r="23" spans="1:15" ht="15.75">
      <c r="A23" s="140"/>
      <c r="B23" s="128"/>
      <c r="C23" s="128"/>
      <c r="D23" s="128"/>
      <c r="E23" s="128"/>
      <c r="F23" s="128"/>
      <c r="G23" s="128"/>
      <c r="H23" s="128"/>
      <c r="I23" s="128"/>
      <c r="J23" s="128"/>
      <c r="K23" s="128"/>
      <c r="L23" s="128"/>
      <c r="M23" s="128"/>
      <c r="N23" s="128"/>
      <c r="O23" s="243"/>
    </row>
    <row r="24" spans="1:15" ht="15.75">
      <c r="A24" s="149" t="s">
        <v>10</v>
      </c>
      <c r="B24" s="125"/>
      <c r="C24" s="125"/>
      <c r="D24" s="125"/>
      <c r="E24" s="125"/>
      <c r="F24" s="125"/>
      <c r="G24" s="125"/>
      <c r="H24" s="125"/>
      <c r="I24" s="125"/>
      <c r="J24" s="125"/>
      <c r="K24" s="125"/>
      <c r="L24" s="125"/>
      <c r="M24" s="125"/>
      <c r="N24" s="125"/>
      <c r="O24" s="131"/>
    </row>
    <row r="25" spans="1:15" ht="124.5" customHeight="1">
      <c r="A25" s="140" t="s">
        <v>11</v>
      </c>
      <c r="B25" s="128">
        <v>0</v>
      </c>
      <c r="C25" s="130">
        <v>0</v>
      </c>
      <c r="D25" s="473">
        <v>70</v>
      </c>
      <c r="E25" s="289" t="s">
        <v>111</v>
      </c>
      <c r="F25" s="139">
        <v>0</v>
      </c>
      <c r="G25" s="164">
        <v>0</v>
      </c>
      <c r="H25" s="128">
        <v>0</v>
      </c>
      <c r="I25" s="473">
        <v>60</v>
      </c>
      <c r="J25" s="287" t="s">
        <v>451</v>
      </c>
      <c r="K25" s="288">
        <v>0</v>
      </c>
      <c r="L25" s="164"/>
      <c r="M25" s="128">
        <v>0</v>
      </c>
      <c r="N25" s="473">
        <v>40</v>
      </c>
      <c r="O25" s="139" t="s">
        <v>73</v>
      </c>
    </row>
    <row r="26" spans="1:15" ht="21.75" customHeight="1">
      <c r="A26" s="140" t="s">
        <v>12</v>
      </c>
      <c r="B26" s="128">
        <v>0</v>
      </c>
      <c r="C26" s="128">
        <v>0</v>
      </c>
      <c r="D26" s="473">
        <v>0</v>
      </c>
      <c r="E26" s="669" t="s">
        <v>112</v>
      </c>
      <c r="F26" s="128">
        <v>0</v>
      </c>
      <c r="G26" s="164">
        <v>0</v>
      </c>
      <c r="H26" s="128">
        <v>0</v>
      </c>
      <c r="I26" s="473">
        <v>0</v>
      </c>
      <c r="J26" s="664" t="s">
        <v>112</v>
      </c>
      <c r="K26" s="288">
        <v>0</v>
      </c>
      <c r="L26" s="164">
        <v>0</v>
      </c>
      <c r="M26" s="128">
        <v>0</v>
      </c>
      <c r="N26" s="473">
        <v>0</v>
      </c>
      <c r="O26" s="139" t="s">
        <v>73</v>
      </c>
    </row>
    <row r="27" spans="1:15" ht="32.25" customHeight="1">
      <c r="A27" s="140" t="s">
        <v>13</v>
      </c>
      <c r="B27" s="128">
        <v>0</v>
      </c>
      <c r="C27" s="128">
        <v>0</v>
      </c>
      <c r="D27" s="473">
        <v>0</v>
      </c>
      <c r="E27" s="671"/>
      <c r="F27" s="128">
        <v>0</v>
      </c>
      <c r="G27" s="164">
        <v>0</v>
      </c>
      <c r="H27" s="128">
        <v>0</v>
      </c>
      <c r="I27" s="473">
        <v>0</v>
      </c>
      <c r="J27" s="665"/>
      <c r="K27" s="288">
        <v>0</v>
      </c>
      <c r="L27" s="164">
        <v>0</v>
      </c>
      <c r="M27" s="128">
        <v>0</v>
      </c>
      <c r="N27" s="473"/>
      <c r="O27" s="139" t="s">
        <v>73</v>
      </c>
    </row>
    <row r="28" spans="1:15" ht="114.75">
      <c r="A28" s="140" t="s">
        <v>14</v>
      </c>
      <c r="B28" s="128">
        <v>0</v>
      </c>
      <c r="C28" s="128">
        <v>0</v>
      </c>
      <c r="D28" s="473">
        <v>0</v>
      </c>
      <c r="E28" s="289" t="s">
        <v>113</v>
      </c>
      <c r="F28" s="128">
        <v>0</v>
      </c>
      <c r="G28" s="164">
        <v>0</v>
      </c>
      <c r="H28" s="128">
        <v>0</v>
      </c>
      <c r="I28" s="473">
        <v>0</v>
      </c>
      <c r="J28" s="287" t="s">
        <v>397</v>
      </c>
      <c r="K28" s="288">
        <v>0</v>
      </c>
      <c r="L28" s="164">
        <v>648</v>
      </c>
      <c r="M28" s="128">
        <v>100</v>
      </c>
      <c r="N28" s="473"/>
      <c r="O28" s="139" t="s">
        <v>73</v>
      </c>
    </row>
    <row r="29" spans="1:15" ht="114.75">
      <c r="A29" s="140" t="s">
        <v>15</v>
      </c>
      <c r="B29" s="139">
        <v>70</v>
      </c>
      <c r="C29" s="128">
        <v>85.11</v>
      </c>
      <c r="D29" s="473">
        <v>75</v>
      </c>
      <c r="E29" s="289" t="s">
        <v>114</v>
      </c>
      <c r="F29" s="139">
        <v>71.75925925925925</v>
      </c>
      <c r="G29" s="164">
        <v>1296</v>
      </c>
      <c r="H29" s="128">
        <v>100</v>
      </c>
      <c r="I29" s="473">
        <v>90</v>
      </c>
      <c r="J29" s="287" t="s">
        <v>398</v>
      </c>
      <c r="K29" s="288">
        <v>95.96</v>
      </c>
      <c r="L29" s="164">
        <v>1296</v>
      </c>
      <c r="M29" s="128">
        <v>100</v>
      </c>
      <c r="N29" s="473">
        <v>90</v>
      </c>
      <c r="O29" s="139" t="s">
        <v>73</v>
      </c>
    </row>
    <row r="30" spans="1:15" ht="63.75">
      <c r="A30" s="140" t="s">
        <v>16</v>
      </c>
      <c r="B30" s="128">
        <v>0</v>
      </c>
      <c r="C30" s="128">
        <v>0</v>
      </c>
      <c r="D30" s="473">
        <v>0</v>
      </c>
      <c r="E30" s="289" t="s">
        <v>115</v>
      </c>
      <c r="F30" s="128">
        <v>0</v>
      </c>
      <c r="G30" s="164">
        <v>0</v>
      </c>
      <c r="H30" s="128">
        <v>0</v>
      </c>
      <c r="I30" s="473">
        <v>0</v>
      </c>
      <c r="J30" s="287" t="s">
        <v>399</v>
      </c>
      <c r="K30" s="288">
        <v>0</v>
      </c>
      <c r="L30" s="164">
        <v>0</v>
      </c>
      <c r="M30" s="128">
        <v>0</v>
      </c>
      <c r="N30" s="473">
        <v>0</v>
      </c>
      <c r="O30" s="139" t="s">
        <v>73</v>
      </c>
    </row>
    <row r="31" spans="1:15" ht="15.75">
      <c r="A31" s="140"/>
      <c r="B31" s="128"/>
      <c r="C31" s="128"/>
      <c r="D31" s="128"/>
      <c r="E31" s="128"/>
      <c r="F31" s="128"/>
      <c r="G31" s="128"/>
      <c r="H31" s="128"/>
      <c r="I31" s="128"/>
      <c r="J31" s="128"/>
      <c r="K31" s="128"/>
      <c r="L31" s="128"/>
      <c r="M31" s="128"/>
      <c r="N31" s="128"/>
      <c r="O31" s="243"/>
    </row>
    <row r="32" spans="1:15" ht="15.75">
      <c r="A32" s="149" t="s">
        <v>17</v>
      </c>
      <c r="B32" s="125"/>
      <c r="C32" s="125"/>
      <c r="D32" s="125"/>
      <c r="E32" s="125"/>
      <c r="F32" s="125"/>
      <c r="G32" s="125"/>
      <c r="H32" s="125"/>
      <c r="I32" s="125"/>
      <c r="J32" s="125"/>
      <c r="K32" s="125"/>
      <c r="L32" s="125"/>
      <c r="M32" s="125"/>
      <c r="N32" s="125"/>
      <c r="O32" s="125"/>
    </row>
    <row r="33" spans="1:15" ht="15.75">
      <c r="A33" s="140" t="s">
        <v>18</v>
      </c>
      <c r="B33" s="128">
        <v>0</v>
      </c>
      <c r="C33" s="130">
        <v>0</v>
      </c>
      <c r="D33" s="473">
        <v>0</v>
      </c>
      <c r="E33" s="669" t="s">
        <v>116</v>
      </c>
      <c r="F33" s="128">
        <v>0</v>
      </c>
      <c r="G33" s="164">
        <v>0</v>
      </c>
      <c r="H33" s="128">
        <v>0</v>
      </c>
      <c r="I33" s="473">
        <v>0</v>
      </c>
      <c r="J33" s="664" t="s">
        <v>116</v>
      </c>
      <c r="K33" s="439">
        <v>0</v>
      </c>
      <c r="L33" s="164">
        <v>0</v>
      </c>
      <c r="M33" s="128">
        <v>0</v>
      </c>
      <c r="N33" s="473">
        <v>0</v>
      </c>
      <c r="O33" s="139" t="s">
        <v>73</v>
      </c>
    </row>
    <row r="34" spans="1:15" ht="15.75">
      <c r="A34" s="140" t="s">
        <v>19</v>
      </c>
      <c r="B34" s="128">
        <v>0</v>
      </c>
      <c r="C34" s="128">
        <v>0</v>
      </c>
      <c r="D34" s="473">
        <v>0</v>
      </c>
      <c r="E34" s="670"/>
      <c r="F34" s="128">
        <v>0</v>
      </c>
      <c r="G34" s="164">
        <v>0</v>
      </c>
      <c r="H34" s="128">
        <v>0</v>
      </c>
      <c r="I34" s="473">
        <v>0</v>
      </c>
      <c r="J34" s="666"/>
      <c r="K34" s="288">
        <v>0</v>
      </c>
      <c r="L34" s="164">
        <v>0</v>
      </c>
      <c r="M34" s="128">
        <v>0</v>
      </c>
      <c r="N34" s="473">
        <v>0</v>
      </c>
      <c r="O34" s="139" t="s">
        <v>73</v>
      </c>
    </row>
    <row r="35" spans="1:15" ht="15.75">
      <c r="A35" s="140" t="s">
        <v>20</v>
      </c>
      <c r="B35" s="128">
        <v>0</v>
      </c>
      <c r="C35" s="128">
        <v>0</v>
      </c>
      <c r="D35" s="473">
        <v>0</v>
      </c>
      <c r="E35" s="670"/>
      <c r="F35" s="128">
        <v>0</v>
      </c>
      <c r="G35" s="164">
        <v>0</v>
      </c>
      <c r="H35" s="128">
        <v>0</v>
      </c>
      <c r="I35" s="473">
        <v>0</v>
      </c>
      <c r="J35" s="666"/>
      <c r="K35" s="288">
        <v>0</v>
      </c>
      <c r="L35" s="164">
        <v>0</v>
      </c>
      <c r="M35" s="128">
        <v>0</v>
      </c>
      <c r="N35" s="473"/>
      <c r="O35" s="139" t="s">
        <v>73</v>
      </c>
    </row>
    <row r="36" spans="1:15" ht="15.75">
      <c r="A36" s="140" t="s">
        <v>21</v>
      </c>
      <c r="B36" s="128">
        <v>0</v>
      </c>
      <c r="C36" s="128">
        <v>0</v>
      </c>
      <c r="D36" s="473">
        <v>0</v>
      </c>
      <c r="E36" s="671"/>
      <c r="F36" s="139">
        <v>0</v>
      </c>
      <c r="G36" s="164">
        <v>0</v>
      </c>
      <c r="H36" s="128">
        <v>0</v>
      </c>
      <c r="I36" s="473">
        <v>0</v>
      </c>
      <c r="J36" s="665"/>
      <c r="K36" s="438">
        <v>0</v>
      </c>
      <c r="L36" s="164">
        <v>0</v>
      </c>
      <c r="M36" s="128">
        <v>0</v>
      </c>
      <c r="N36" s="473">
        <v>0</v>
      </c>
      <c r="O36" s="139" t="s">
        <v>73</v>
      </c>
    </row>
    <row r="37" spans="1:15" ht="114.75">
      <c r="A37" s="140" t="s">
        <v>22</v>
      </c>
      <c r="B37" s="130">
        <v>100</v>
      </c>
      <c r="C37" s="128">
        <v>11.65</v>
      </c>
      <c r="D37" s="473">
        <v>0</v>
      </c>
      <c r="E37" s="669" t="s">
        <v>117</v>
      </c>
      <c r="F37" s="139">
        <v>71.75925925925925</v>
      </c>
      <c r="G37" s="164">
        <v>1296</v>
      </c>
      <c r="H37" s="128">
        <v>100</v>
      </c>
      <c r="I37" s="473">
        <v>100</v>
      </c>
      <c r="J37" s="297" t="s">
        <v>400</v>
      </c>
      <c r="K37" s="439">
        <v>162.75</v>
      </c>
      <c r="L37" s="164">
        <v>1296</v>
      </c>
      <c r="M37" s="128">
        <v>100</v>
      </c>
      <c r="N37" s="473">
        <v>100</v>
      </c>
      <c r="O37" s="139" t="s">
        <v>73</v>
      </c>
    </row>
    <row r="38" spans="1:15" ht="111.75" customHeight="1">
      <c r="A38" s="140" t="s">
        <v>23</v>
      </c>
      <c r="B38" s="128">
        <v>30</v>
      </c>
      <c r="C38" s="128">
        <v>0</v>
      </c>
      <c r="D38" s="473">
        <v>0</v>
      </c>
      <c r="E38" s="671"/>
      <c r="F38" s="139">
        <v>1.3333333333333333</v>
      </c>
      <c r="G38" s="164">
        <v>900</v>
      </c>
      <c r="H38" s="128">
        <v>100</v>
      </c>
      <c r="I38" s="473">
        <v>100</v>
      </c>
      <c r="J38" s="297" t="s">
        <v>452</v>
      </c>
      <c r="K38" s="439">
        <v>37.58</v>
      </c>
      <c r="L38" s="164">
        <v>900</v>
      </c>
      <c r="M38" s="128">
        <v>100</v>
      </c>
      <c r="N38" s="473">
        <v>90</v>
      </c>
      <c r="O38" s="139" t="s">
        <v>73</v>
      </c>
    </row>
    <row r="39" spans="1:15" ht="15.75">
      <c r="A39" s="140" t="s">
        <v>24</v>
      </c>
      <c r="B39" s="128">
        <v>0</v>
      </c>
      <c r="C39" s="128">
        <v>0</v>
      </c>
      <c r="D39" s="473">
        <v>0</v>
      </c>
      <c r="E39" s="669" t="s">
        <v>118</v>
      </c>
      <c r="F39" s="139">
        <v>0</v>
      </c>
      <c r="G39" s="164">
        <v>0</v>
      </c>
      <c r="H39" s="128">
        <v>0</v>
      </c>
      <c r="I39" s="473">
        <v>0</v>
      </c>
      <c r="J39" s="664" t="s">
        <v>118</v>
      </c>
      <c r="K39" s="288">
        <v>0</v>
      </c>
      <c r="L39" s="164">
        <v>1296</v>
      </c>
      <c r="M39" s="128">
        <v>100</v>
      </c>
      <c r="N39" s="473"/>
      <c r="O39" s="139" t="s">
        <v>73</v>
      </c>
    </row>
    <row r="40" spans="1:15" ht="36.75" customHeight="1">
      <c r="A40" s="140" t="s">
        <v>25</v>
      </c>
      <c r="B40" s="128">
        <v>0</v>
      </c>
      <c r="C40" s="130">
        <v>0</v>
      </c>
      <c r="D40" s="473">
        <v>0</v>
      </c>
      <c r="E40" s="671"/>
      <c r="F40" s="128">
        <v>0</v>
      </c>
      <c r="G40" s="164">
        <v>0</v>
      </c>
      <c r="H40" s="128">
        <v>0</v>
      </c>
      <c r="I40" s="473">
        <v>0</v>
      </c>
      <c r="J40" s="665"/>
      <c r="K40" s="288">
        <v>0</v>
      </c>
      <c r="L40" s="164">
        <v>0</v>
      </c>
      <c r="M40" s="128">
        <v>0</v>
      </c>
      <c r="N40" s="473"/>
      <c r="O40" s="139" t="s">
        <v>73</v>
      </c>
    </row>
    <row r="41" spans="1:15" ht="15.75">
      <c r="A41" s="140"/>
      <c r="B41" s="128"/>
      <c r="C41" s="130"/>
      <c r="D41" s="130"/>
      <c r="E41" s="130"/>
      <c r="F41" s="130"/>
      <c r="G41" s="130"/>
      <c r="H41" s="130"/>
      <c r="I41" s="130"/>
      <c r="J41" s="130"/>
      <c r="K41" s="130"/>
      <c r="L41" s="130"/>
      <c r="M41" s="130"/>
      <c r="N41" s="130"/>
      <c r="O41" s="243"/>
    </row>
    <row r="42" spans="1:15" ht="31.5">
      <c r="A42" s="180" t="s">
        <v>80</v>
      </c>
      <c r="B42" s="133"/>
      <c r="C42" s="125"/>
      <c r="D42" s="125"/>
      <c r="E42" s="125"/>
      <c r="F42" s="125"/>
      <c r="G42" s="125"/>
      <c r="H42" s="125"/>
      <c r="I42" s="125"/>
      <c r="J42" s="125"/>
      <c r="K42" s="125"/>
      <c r="L42" s="125"/>
      <c r="M42" s="125"/>
      <c r="N42" s="125"/>
      <c r="O42" s="148"/>
    </row>
    <row r="43" spans="1:15" ht="127.5">
      <c r="A43" s="140" t="s">
        <v>26</v>
      </c>
      <c r="B43" s="130">
        <v>100</v>
      </c>
      <c r="C43" s="130">
        <v>124.67</v>
      </c>
      <c r="D43" s="473">
        <v>100</v>
      </c>
      <c r="E43" s="296" t="s">
        <v>263</v>
      </c>
      <c r="F43" s="128">
        <v>91.77777777777777</v>
      </c>
      <c r="G43" s="164">
        <v>900</v>
      </c>
      <c r="H43" s="128">
        <v>100</v>
      </c>
      <c r="I43" s="473">
        <v>100</v>
      </c>
      <c r="J43" s="295" t="s">
        <v>401</v>
      </c>
      <c r="K43" s="440">
        <v>115</v>
      </c>
      <c r="L43" s="164">
        <v>900</v>
      </c>
      <c r="M43" s="128">
        <v>100</v>
      </c>
      <c r="N43" s="473"/>
      <c r="O43" s="139" t="s">
        <v>73</v>
      </c>
    </row>
    <row r="44" spans="1:15" ht="127.5" customHeight="1">
      <c r="A44" s="140" t="s">
        <v>27</v>
      </c>
      <c r="B44" s="128">
        <v>0</v>
      </c>
      <c r="C44" s="128">
        <v>0</v>
      </c>
      <c r="D44" s="473">
        <v>0</v>
      </c>
      <c r="E44" s="296" t="s">
        <v>119</v>
      </c>
      <c r="F44" s="128">
        <v>0</v>
      </c>
      <c r="G44" s="164">
        <v>0</v>
      </c>
      <c r="H44" s="128">
        <v>0</v>
      </c>
      <c r="I44" s="473">
        <v>0</v>
      </c>
      <c r="J44" s="295" t="s">
        <v>453</v>
      </c>
      <c r="K44" s="288">
        <v>0</v>
      </c>
      <c r="L44" s="164">
        <v>900</v>
      </c>
      <c r="M44" s="128">
        <v>100</v>
      </c>
      <c r="N44" s="473">
        <v>50</v>
      </c>
      <c r="O44" s="139" t="s">
        <v>73</v>
      </c>
    </row>
    <row r="45" spans="1:15" ht="127.5">
      <c r="A45" s="140" t="s">
        <v>237</v>
      </c>
      <c r="B45" s="128">
        <v>80</v>
      </c>
      <c r="C45" s="128">
        <v>0</v>
      </c>
      <c r="D45" s="473">
        <v>100</v>
      </c>
      <c r="E45" s="296" t="s">
        <v>120</v>
      </c>
      <c r="F45" s="128">
        <v>71.44444444444444</v>
      </c>
      <c r="G45" s="164">
        <v>900</v>
      </c>
      <c r="H45" s="128">
        <v>100</v>
      </c>
      <c r="I45" s="473">
        <v>100</v>
      </c>
      <c r="J45" s="295" t="s">
        <v>402</v>
      </c>
      <c r="K45" s="437">
        <v>70.58</v>
      </c>
      <c r="L45" s="164">
        <v>900</v>
      </c>
      <c r="M45" s="128">
        <v>100</v>
      </c>
      <c r="N45" s="473">
        <v>100</v>
      </c>
      <c r="O45" s="139" t="s">
        <v>73</v>
      </c>
    </row>
    <row r="46" spans="1:15" ht="115.5" customHeight="1">
      <c r="A46" s="140" t="s">
        <v>29</v>
      </c>
      <c r="B46" s="128">
        <v>0</v>
      </c>
      <c r="C46" s="128">
        <v>0</v>
      </c>
      <c r="D46" s="473">
        <v>40</v>
      </c>
      <c r="E46" s="667" t="s">
        <v>121</v>
      </c>
      <c r="F46" s="128">
        <v>3.3333333333333335</v>
      </c>
      <c r="G46" s="164">
        <v>900</v>
      </c>
      <c r="H46" s="128">
        <v>0</v>
      </c>
      <c r="I46" s="473">
        <v>30</v>
      </c>
      <c r="J46" s="295" t="s">
        <v>454</v>
      </c>
      <c r="K46" s="288">
        <v>0</v>
      </c>
      <c r="L46" s="164">
        <v>900</v>
      </c>
      <c r="M46" s="128">
        <v>100</v>
      </c>
      <c r="N46" s="473">
        <v>100</v>
      </c>
      <c r="O46" s="139" t="s">
        <v>73</v>
      </c>
    </row>
    <row r="47" spans="1:15" ht="102">
      <c r="A47" s="140" t="s">
        <v>30</v>
      </c>
      <c r="B47" s="128">
        <v>0</v>
      </c>
      <c r="C47" s="128">
        <v>0</v>
      </c>
      <c r="D47" s="473">
        <v>75</v>
      </c>
      <c r="E47" s="668"/>
      <c r="F47" s="128">
        <v>7</v>
      </c>
      <c r="G47" s="164">
        <v>900</v>
      </c>
      <c r="H47" s="128">
        <v>100</v>
      </c>
      <c r="I47" s="473">
        <v>75</v>
      </c>
      <c r="J47" s="295" t="s">
        <v>403</v>
      </c>
      <c r="K47" s="288">
        <v>0</v>
      </c>
      <c r="L47" s="164">
        <v>900</v>
      </c>
      <c r="M47" s="128">
        <v>100</v>
      </c>
      <c r="N47" s="473"/>
      <c r="O47" s="139" t="s">
        <v>73</v>
      </c>
    </row>
    <row r="48" spans="1:15" ht="54" customHeight="1">
      <c r="A48" s="140" t="s">
        <v>31</v>
      </c>
      <c r="B48" s="128">
        <v>30</v>
      </c>
      <c r="C48" s="128">
        <v>0</v>
      </c>
      <c r="D48" s="473">
        <v>0</v>
      </c>
      <c r="E48" s="296" t="s">
        <v>122</v>
      </c>
      <c r="F48" s="139">
        <v>0</v>
      </c>
      <c r="G48" s="164">
        <v>0</v>
      </c>
      <c r="H48" s="128">
        <v>0</v>
      </c>
      <c r="I48" s="473">
        <v>0</v>
      </c>
      <c r="J48" s="295" t="s">
        <v>122</v>
      </c>
      <c r="K48" s="288">
        <v>0</v>
      </c>
      <c r="L48" s="164">
        <v>0</v>
      </c>
      <c r="M48" s="128">
        <v>0</v>
      </c>
      <c r="N48" s="473">
        <v>0</v>
      </c>
      <c r="O48" s="139" t="s">
        <v>73</v>
      </c>
    </row>
    <row r="49" spans="1:15" ht="37.5" customHeight="1">
      <c r="A49" s="140" t="s">
        <v>32</v>
      </c>
      <c r="B49" s="130">
        <v>100</v>
      </c>
      <c r="C49" s="128">
        <v>324</v>
      </c>
      <c r="D49" s="473">
        <v>100</v>
      </c>
      <c r="E49" s="296" t="s">
        <v>123</v>
      </c>
      <c r="F49" s="139">
        <v>508.8</v>
      </c>
      <c r="G49" s="164">
        <v>2772</v>
      </c>
      <c r="H49" s="128">
        <v>100</v>
      </c>
      <c r="I49" s="473">
        <v>100</v>
      </c>
      <c r="J49" s="295" t="s">
        <v>404</v>
      </c>
      <c r="K49" s="437">
        <v>437.41</v>
      </c>
      <c r="L49" s="164">
        <v>2772</v>
      </c>
      <c r="M49" s="128">
        <v>100</v>
      </c>
      <c r="N49" s="473"/>
      <c r="O49" s="139" t="s">
        <v>73</v>
      </c>
    </row>
    <row r="50" spans="1:15" ht="105.75" customHeight="1">
      <c r="A50" s="140" t="s">
        <v>33</v>
      </c>
      <c r="B50" s="130">
        <v>85</v>
      </c>
      <c r="C50" s="130">
        <v>26.22</v>
      </c>
      <c r="D50" s="473">
        <v>30</v>
      </c>
      <c r="E50" s="296" t="s">
        <v>124</v>
      </c>
      <c r="F50" s="139">
        <v>63.888888888888886</v>
      </c>
      <c r="G50" s="164">
        <v>900</v>
      </c>
      <c r="H50" s="128">
        <v>100</v>
      </c>
      <c r="I50" s="473">
        <v>100</v>
      </c>
      <c r="J50" s="295" t="s">
        <v>405</v>
      </c>
      <c r="K50" s="437">
        <v>14.29</v>
      </c>
      <c r="L50" s="164">
        <v>900</v>
      </c>
      <c r="M50" s="128">
        <v>100</v>
      </c>
      <c r="N50" s="473">
        <v>100</v>
      </c>
      <c r="O50" s="139" t="s">
        <v>73</v>
      </c>
    </row>
    <row r="51" spans="1:15" ht="242.25">
      <c r="A51" s="140" t="s">
        <v>34</v>
      </c>
      <c r="B51" s="130">
        <v>90</v>
      </c>
      <c r="C51" s="128">
        <v>37.67</v>
      </c>
      <c r="D51" s="473">
        <v>50</v>
      </c>
      <c r="E51" s="296" t="s">
        <v>125</v>
      </c>
      <c r="F51" s="139">
        <v>37.111111111111114</v>
      </c>
      <c r="G51" s="164">
        <v>900</v>
      </c>
      <c r="H51" s="128">
        <v>100</v>
      </c>
      <c r="I51" s="473">
        <v>50</v>
      </c>
      <c r="J51" s="295" t="s">
        <v>406</v>
      </c>
      <c r="K51" s="437">
        <v>67.35</v>
      </c>
      <c r="L51" s="164">
        <v>900</v>
      </c>
      <c r="M51" s="128">
        <v>100</v>
      </c>
      <c r="N51" s="473"/>
      <c r="O51" s="139" t="s">
        <v>73</v>
      </c>
    </row>
    <row r="52" spans="1:15" ht="134.25" customHeight="1">
      <c r="A52" s="140" t="s">
        <v>35</v>
      </c>
      <c r="B52" s="128">
        <v>0</v>
      </c>
      <c r="C52" s="128">
        <v>0</v>
      </c>
      <c r="D52" s="473">
        <v>0</v>
      </c>
      <c r="E52" s="667" t="s">
        <v>126</v>
      </c>
      <c r="F52" s="139">
        <v>0</v>
      </c>
      <c r="G52" s="164">
        <v>0</v>
      </c>
      <c r="H52" s="128">
        <v>0</v>
      </c>
      <c r="I52" s="473">
        <v>90</v>
      </c>
      <c r="J52" s="298" t="s">
        <v>455</v>
      </c>
      <c r="K52" s="441">
        <v>0</v>
      </c>
      <c r="L52" s="164">
        <v>900</v>
      </c>
      <c r="M52" s="128">
        <v>100</v>
      </c>
      <c r="N52" s="473">
        <v>100</v>
      </c>
      <c r="O52" s="139" t="s">
        <v>73</v>
      </c>
    </row>
    <row r="53" spans="1:15" ht="76.5">
      <c r="A53" s="140" t="s">
        <v>36</v>
      </c>
      <c r="B53" s="128">
        <v>0</v>
      </c>
      <c r="C53" s="128">
        <v>0</v>
      </c>
      <c r="D53" s="473">
        <v>0</v>
      </c>
      <c r="E53" s="668"/>
      <c r="F53" s="139">
        <v>0</v>
      </c>
      <c r="G53" s="164">
        <v>0</v>
      </c>
      <c r="H53" s="128">
        <v>0</v>
      </c>
      <c r="I53" s="473">
        <v>0</v>
      </c>
      <c r="J53" s="298" t="s">
        <v>407</v>
      </c>
      <c r="K53" s="439">
        <v>0</v>
      </c>
      <c r="L53" s="164">
        <v>648</v>
      </c>
      <c r="M53" s="139">
        <v>100</v>
      </c>
      <c r="N53" s="473">
        <v>100</v>
      </c>
      <c r="O53" s="139" t="s">
        <v>73</v>
      </c>
    </row>
    <row r="54" spans="1:15" ht="140.25">
      <c r="A54" s="140" t="s">
        <v>37</v>
      </c>
      <c r="B54" s="130">
        <v>70</v>
      </c>
      <c r="C54" s="128">
        <v>2.78</v>
      </c>
      <c r="D54" s="473">
        <v>0.44</v>
      </c>
      <c r="E54" s="296" t="s">
        <v>127</v>
      </c>
      <c r="F54" s="139">
        <v>0.4444444444444444</v>
      </c>
      <c r="G54" s="164">
        <v>900</v>
      </c>
      <c r="H54" s="128">
        <v>100</v>
      </c>
      <c r="I54" s="473">
        <v>100</v>
      </c>
      <c r="J54" s="295" t="s">
        <v>408</v>
      </c>
      <c r="K54" s="437">
        <v>6.63</v>
      </c>
      <c r="L54" s="164">
        <v>900</v>
      </c>
      <c r="M54" s="128">
        <v>100</v>
      </c>
      <c r="N54" s="473"/>
      <c r="O54" s="139" t="s">
        <v>73</v>
      </c>
    </row>
    <row r="55" spans="1:15" ht="15.75">
      <c r="A55" s="140"/>
      <c r="B55" s="130"/>
      <c r="C55" s="128"/>
      <c r="D55" s="128"/>
      <c r="E55" s="128"/>
      <c r="F55" s="128"/>
      <c r="G55" s="128"/>
      <c r="H55" s="128"/>
      <c r="I55" s="128"/>
      <c r="J55" s="128"/>
      <c r="K55" s="128"/>
      <c r="L55" s="128"/>
      <c r="M55" s="128"/>
      <c r="N55" s="128"/>
      <c r="O55" s="243"/>
    </row>
    <row r="56" spans="1:15" ht="15.75">
      <c r="A56" s="149" t="s">
        <v>38</v>
      </c>
      <c r="B56" s="133"/>
      <c r="C56" s="125"/>
      <c r="D56" s="125"/>
      <c r="E56" s="125"/>
      <c r="F56" s="125"/>
      <c r="G56" s="125"/>
      <c r="H56" s="125"/>
      <c r="I56" s="125"/>
      <c r="J56" s="125"/>
      <c r="K56" s="125"/>
      <c r="L56" s="125"/>
      <c r="M56" s="125"/>
      <c r="N56" s="125"/>
      <c r="O56" s="125"/>
    </row>
    <row r="57" spans="1:15" ht="153">
      <c r="A57" s="140" t="s">
        <v>39</v>
      </c>
      <c r="B57" s="130">
        <v>100</v>
      </c>
      <c r="C57" s="130">
        <v>19.52</v>
      </c>
      <c r="D57" s="473">
        <v>69</v>
      </c>
      <c r="E57" s="296" t="s">
        <v>128</v>
      </c>
      <c r="F57" s="263">
        <v>3.8580246913580245</v>
      </c>
      <c r="G57" s="164">
        <v>1296</v>
      </c>
      <c r="H57" s="128">
        <v>100</v>
      </c>
      <c r="I57" s="474">
        <v>80</v>
      </c>
      <c r="J57" s="295" t="s">
        <v>409</v>
      </c>
      <c r="K57" s="288">
        <v>45.98</v>
      </c>
      <c r="L57" s="164">
        <v>1296</v>
      </c>
      <c r="M57" s="128">
        <v>100</v>
      </c>
      <c r="N57" s="473">
        <v>80</v>
      </c>
      <c r="O57" s="139" t="s">
        <v>73</v>
      </c>
    </row>
    <row r="58" spans="1:15" ht="114.75">
      <c r="A58" s="140" t="s">
        <v>40</v>
      </c>
      <c r="B58" s="128">
        <v>0</v>
      </c>
      <c r="C58" s="128">
        <v>0</v>
      </c>
      <c r="D58" s="473">
        <v>0</v>
      </c>
      <c r="E58" s="296" t="s">
        <v>129</v>
      </c>
      <c r="F58" s="139">
        <v>0</v>
      </c>
      <c r="G58" s="164">
        <v>0</v>
      </c>
      <c r="H58" s="128">
        <v>0</v>
      </c>
      <c r="I58" s="473">
        <v>0</v>
      </c>
      <c r="J58" s="295" t="s">
        <v>410</v>
      </c>
      <c r="K58" s="288">
        <v>0</v>
      </c>
      <c r="L58" s="164">
        <v>0</v>
      </c>
      <c r="M58" s="128">
        <v>0</v>
      </c>
      <c r="N58" s="473">
        <v>0</v>
      </c>
      <c r="O58" s="139" t="s">
        <v>73</v>
      </c>
    </row>
    <row r="59" spans="1:15" ht="140.25">
      <c r="A59" s="140" t="s">
        <v>41</v>
      </c>
      <c r="B59" s="128">
        <v>0</v>
      </c>
      <c r="C59" s="128">
        <v>0</v>
      </c>
      <c r="D59" s="473">
        <v>0</v>
      </c>
      <c r="E59" s="296" t="s">
        <v>130</v>
      </c>
      <c r="F59" s="139">
        <v>9.25925925925926</v>
      </c>
      <c r="G59" s="164">
        <v>648</v>
      </c>
      <c r="H59" s="128">
        <v>100</v>
      </c>
      <c r="I59" s="473">
        <v>100</v>
      </c>
      <c r="J59" s="295" t="s">
        <v>411</v>
      </c>
      <c r="K59" s="437">
        <v>19.11</v>
      </c>
      <c r="L59" s="164">
        <v>648</v>
      </c>
      <c r="M59" s="128">
        <v>100</v>
      </c>
      <c r="N59" s="473">
        <v>100</v>
      </c>
      <c r="O59" s="139" t="s">
        <v>73</v>
      </c>
    </row>
    <row r="60" spans="1:15" ht="114.75">
      <c r="A60" s="140" t="s">
        <v>42</v>
      </c>
      <c r="B60" s="128">
        <v>0</v>
      </c>
      <c r="C60" s="128">
        <v>0</v>
      </c>
      <c r="D60" s="473">
        <v>0</v>
      </c>
      <c r="E60" s="296" t="s">
        <v>131</v>
      </c>
      <c r="F60" s="128">
        <v>0</v>
      </c>
      <c r="G60" s="164">
        <v>0</v>
      </c>
      <c r="H60" s="128">
        <v>0</v>
      </c>
      <c r="I60" s="473">
        <v>0</v>
      </c>
      <c r="J60" s="295" t="s">
        <v>412</v>
      </c>
      <c r="K60" s="288">
        <v>0</v>
      </c>
      <c r="L60" s="164">
        <v>0</v>
      </c>
      <c r="M60" s="128">
        <v>0</v>
      </c>
      <c r="N60" s="473">
        <v>2</v>
      </c>
      <c r="O60" s="139" t="s">
        <v>73</v>
      </c>
    </row>
    <row r="61" spans="1:15" ht="76.5">
      <c r="A61" s="140" t="s">
        <v>43</v>
      </c>
      <c r="B61" s="128">
        <v>0</v>
      </c>
      <c r="C61" s="128">
        <v>0</v>
      </c>
      <c r="D61" s="473">
        <v>0</v>
      </c>
      <c r="E61" s="296" t="s">
        <v>132</v>
      </c>
      <c r="F61" s="128">
        <v>0</v>
      </c>
      <c r="G61" s="164">
        <v>0</v>
      </c>
      <c r="H61" s="128">
        <v>0</v>
      </c>
      <c r="I61" s="473">
        <v>0</v>
      </c>
      <c r="J61" s="295" t="s">
        <v>132</v>
      </c>
      <c r="K61" s="288">
        <v>0</v>
      </c>
      <c r="L61" s="164">
        <v>0</v>
      </c>
      <c r="M61" s="128">
        <v>0</v>
      </c>
      <c r="N61" s="473">
        <v>0</v>
      </c>
      <c r="O61" s="139" t="s">
        <v>73</v>
      </c>
    </row>
    <row r="62" spans="1:15" ht="140.25">
      <c r="A62" s="140" t="s">
        <v>44</v>
      </c>
      <c r="B62" s="130">
        <v>100</v>
      </c>
      <c r="C62" s="128">
        <v>70.52</v>
      </c>
      <c r="D62" s="473">
        <v>100</v>
      </c>
      <c r="E62" s="296" t="s">
        <v>133</v>
      </c>
      <c r="F62" s="128">
        <v>40.74074074074074</v>
      </c>
      <c r="G62" s="164">
        <v>648</v>
      </c>
      <c r="H62" s="128">
        <v>100</v>
      </c>
      <c r="I62" s="474">
        <v>95</v>
      </c>
      <c r="J62" s="295" t="s">
        <v>413</v>
      </c>
      <c r="K62" s="437">
        <v>73.21</v>
      </c>
      <c r="L62" s="164">
        <v>648</v>
      </c>
      <c r="M62" s="128">
        <v>100</v>
      </c>
      <c r="N62" s="473">
        <v>75</v>
      </c>
      <c r="O62" s="139" t="s">
        <v>73</v>
      </c>
    </row>
    <row r="63" spans="1:15" ht="15.75">
      <c r="A63" s="143"/>
      <c r="B63" s="130"/>
      <c r="C63" s="128"/>
      <c r="D63" s="128"/>
      <c r="E63" s="128"/>
      <c r="F63" s="128"/>
      <c r="G63" s="128"/>
      <c r="H63" s="128"/>
      <c r="I63" s="128"/>
      <c r="J63" s="128"/>
      <c r="K63" s="128"/>
      <c r="L63" s="128"/>
      <c r="M63" s="128"/>
      <c r="N63" s="128"/>
      <c r="O63" s="243"/>
    </row>
    <row r="64" spans="1:15" ht="15.75">
      <c r="A64" s="149" t="s">
        <v>45</v>
      </c>
      <c r="B64" s="133"/>
      <c r="C64" s="125"/>
      <c r="D64" s="125"/>
      <c r="E64" s="125"/>
      <c r="F64" s="125"/>
      <c r="G64" s="125"/>
      <c r="H64" s="125"/>
      <c r="I64" s="125"/>
      <c r="J64" s="125"/>
      <c r="K64" s="125"/>
      <c r="L64" s="125"/>
      <c r="M64" s="125"/>
      <c r="N64" s="125"/>
      <c r="O64" s="125"/>
    </row>
    <row r="65" spans="1:15" ht="229.5">
      <c r="A65" s="140" t="s">
        <v>47</v>
      </c>
      <c r="B65" s="130">
        <v>20</v>
      </c>
      <c r="C65" s="130">
        <v>8.78</v>
      </c>
      <c r="D65" s="473">
        <v>20</v>
      </c>
      <c r="E65" s="296" t="s">
        <v>134</v>
      </c>
      <c r="F65" s="139">
        <v>35</v>
      </c>
      <c r="G65" s="164">
        <v>900</v>
      </c>
      <c r="H65" s="128">
        <v>100</v>
      </c>
      <c r="I65" s="473">
        <v>100</v>
      </c>
      <c r="J65" s="295" t="s">
        <v>414</v>
      </c>
      <c r="K65" s="437">
        <v>68.75</v>
      </c>
      <c r="L65" s="164">
        <v>900</v>
      </c>
      <c r="M65" s="128">
        <v>100</v>
      </c>
      <c r="N65" s="473">
        <v>100</v>
      </c>
      <c r="O65" s="139" t="s">
        <v>73</v>
      </c>
    </row>
    <row r="66" spans="1:15" ht="76.5">
      <c r="A66" s="140" t="s">
        <v>50</v>
      </c>
      <c r="B66" s="128">
        <v>0</v>
      </c>
      <c r="C66" s="128">
        <v>0</v>
      </c>
      <c r="D66" s="473">
        <v>0</v>
      </c>
      <c r="E66" s="296" t="s">
        <v>135</v>
      </c>
      <c r="F66" s="128">
        <v>0</v>
      </c>
      <c r="G66" s="164">
        <v>0</v>
      </c>
      <c r="H66" s="128">
        <v>0</v>
      </c>
      <c r="I66" s="473">
        <v>0</v>
      </c>
      <c r="J66" s="295" t="s">
        <v>135</v>
      </c>
      <c r="K66" s="288">
        <v>0</v>
      </c>
      <c r="L66" s="164">
        <v>0</v>
      </c>
      <c r="M66" s="128">
        <v>0</v>
      </c>
      <c r="N66" s="473">
        <v>0</v>
      </c>
      <c r="O66" s="139" t="s">
        <v>73</v>
      </c>
    </row>
    <row r="67" spans="1:15" ht="140.25">
      <c r="A67" s="140" t="s">
        <v>49</v>
      </c>
      <c r="B67" s="130">
        <v>100</v>
      </c>
      <c r="C67" s="128">
        <v>0</v>
      </c>
      <c r="D67" s="473">
        <v>100</v>
      </c>
      <c r="E67" s="296" t="s">
        <v>136</v>
      </c>
      <c r="F67" s="128">
        <v>4.089506172839506</v>
      </c>
      <c r="G67" s="164">
        <v>1296</v>
      </c>
      <c r="H67" s="128">
        <v>100</v>
      </c>
      <c r="I67" s="473">
        <v>100</v>
      </c>
      <c r="J67" s="295" t="s">
        <v>415</v>
      </c>
      <c r="K67" s="437">
        <v>79.62</v>
      </c>
      <c r="L67" s="164">
        <v>1296</v>
      </c>
      <c r="M67" s="128">
        <v>100</v>
      </c>
      <c r="N67" s="473">
        <v>100</v>
      </c>
      <c r="O67" s="139" t="s">
        <v>73</v>
      </c>
    </row>
    <row r="68" spans="1:15" ht="153">
      <c r="A68" s="140" t="s">
        <v>48</v>
      </c>
      <c r="B68" s="128">
        <v>0</v>
      </c>
      <c r="C68" s="128">
        <v>0</v>
      </c>
      <c r="D68" s="473">
        <v>0</v>
      </c>
      <c r="E68" s="296" t="s">
        <v>137</v>
      </c>
      <c r="F68" s="128">
        <v>0</v>
      </c>
      <c r="G68" s="164">
        <v>0</v>
      </c>
      <c r="H68" s="128">
        <v>0</v>
      </c>
      <c r="I68" s="473">
        <v>0</v>
      </c>
      <c r="J68" s="295" t="s">
        <v>416</v>
      </c>
      <c r="K68" s="288">
        <v>0</v>
      </c>
      <c r="L68" s="164">
        <v>0</v>
      </c>
      <c r="M68" s="128">
        <v>0</v>
      </c>
      <c r="N68" s="473">
        <v>0</v>
      </c>
      <c r="O68" s="139" t="s">
        <v>73</v>
      </c>
    </row>
    <row r="69" spans="1:15" ht="127.5">
      <c r="A69" s="140" t="s">
        <v>46</v>
      </c>
      <c r="B69" s="128">
        <v>100</v>
      </c>
      <c r="C69" s="128">
        <v>60.76</v>
      </c>
      <c r="D69" s="473">
        <v>100</v>
      </c>
      <c r="E69" s="296" t="s">
        <v>138</v>
      </c>
      <c r="F69" s="128">
        <v>109.65277777777777</v>
      </c>
      <c r="G69" s="164">
        <v>1440</v>
      </c>
      <c r="H69" s="128">
        <v>100</v>
      </c>
      <c r="I69" s="473">
        <v>100</v>
      </c>
      <c r="J69" s="295" t="s">
        <v>417</v>
      </c>
      <c r="K69" s="437">
        <v>104.08</v>
      </c>
      <c r="L69" s="164">
        <v>1440</v>
      </c>
      <c r="M69" s="128">
        <v>100</v>
      </c>
      <c r="N69" s="473"/>
      <c r="O69" s="139" t="s">
        <v>73</v>
      </c>
    </row>
    <row r="70" spans="1:15" ht="15.75">
      <c r="A70" s="140"/>
      <c r="B70" s="128"/>
      <c r="C70" s="128"/>
      <c r="D70" s="128"/>
      <c r="E70" s="128"/>
      <c r="F70" s="128"/>
      <c r="G70" s="128"/>
      <c r="H70" s="128"/>
      <c r="I70" s="128"/>
      <c r="J70" s="128"/>
      <c r="K70" s="128"/>
      <c r="L70" s="128"/>
      <c r="M70" s="128"/>
      <c r="N70" s="128"/>
      <c r="O70" s="243"/>
    </row>
    <row r="71" spans="1:15" ht="15.75">
      <c r="A71" s="149" t="s">
        <v>51</v>
      </c>
      <c r="B71" s="133"/>
      <c r="C71" s="125"/>
      <c r="D71" s="125"/>
      <c r="E71" s="125"/>
      <c r="F71" s="125"/>
      <c r="G71" s="125"/>
      <c r="H71" s="125"/>
      <c r="I71" s="125"/>
      <c r="J71" s="125"/>
      <c r="K71" s="125"/>
      <c r="L71" s="125"/>
      <c r="M71" s="125"/>
      <c r="N71" s="125"/>
      <c r="O71" s="131"/>
    </row>
    <row r="72" spans="1:15" ht="76.5">
      <c r="A72" s="140" t="s">
        <v>54</v>
      </c>
      <c r="B72" s="128">
        <v>0</v>
      </c>
      <c r="C72" s="130">
        <v>0</v>
      </c>
      <c r="D72" s="473">
        <v>0</v>
      </c>
      <c r="E72" s="296" t="s">
        <v>264</v>
      </c>
      <c r="F72" s="128">
        <v>0</v>
      </c>
      <c r="G72" s="164">
        <v>0</v>
      </c>
      <c r="H72" s="128">
        <v>0</v>
      </c>
      <c r="I72" s="473">
        <v>0</v>
      </c>
      <c r="J72" s="295" t="s">
        <v>264</v>
      </c>
      <c r="K72" s="288">
        <v>0</v>
      </c>
      <c r="L72" s="164">
        <v>900</v>
      </c>
      <c r="M72" s="128">
        <v>100</v>
      </c>
      <c r="N72" s="473">
        <v>100</v>
      </c>
      <c r="O72" s="139" t="s">
        <v>73</v>
      </c>
    </row>
    <row r="73" spans="1:15" ht="216.75">
      <c r="A73" s="140" t="s">
        <v>52</v>
      </c>
      <c r="B73" s="130">
        <v>100</v>
      </c>
      <c r="C73" s="128">
        <v>15</v>
      </c>
      <c r="D73" s="473">
        <v>100</v>
      </c>
      <c r="E73" s="296" t="s">
        <v>265</v>
      </c>
      <c r="F73" s="128">
        <v>0</v>
      </c>
      <c r="G73" s="164">
        <v>900</v>
      </c>
      <c r="H73" s="128">
        <v>100</v>
      </c>
      <c r="I73" s="473">
        <v>100</v>
      </c>
      <c r="J73" s="295" t="s">
        <v>456</v>
      </c>
      <c r="K73" s="288">
        <v>0</v>
      </c>
      <c r="L73" s="164">
        <v>900</v>
      </c>
      <c r="M73" s="128">
        <v>100</v>
      </c>
      <c r="N73" s="473">
        <v>100</v>
      </c>
      <c r="O73" s="139" t="s">
        <v>73</v>
      </c>
    </row>
    <row r="74" spans="1:15" ht="63.75">
      <c r="A74" s="140" t="s">
        <v>53</v>
      </c>
      <c r="B74" s="128">
        <v>0</v>
      </c>
      <c r="C74" s="128">
        <v>0</v>
      </c>
      <c r="D74" s="473">
        <v>0</v>
      </c>
      <c r="E74" s="296" t="s">
        <v>266</v>
      </c>
      <c r="F74" s="128">
        <v>0</v>
      </c>
      <c r="G74" s="164">
        <v>0</v>
      </c>
      <c r="H74" s="128">
        <v>0</v>
      </c>
      <c r="I74" s="473">
        <v>0</v>
      </c>
      <c r="J74" s="295" t="s">
        <v>266</v>
      </c>
      <c r="K74" s="288">
        <v>0</v>
      </c>
      <c r="L74" s="164">
        <v>0</v>
      </c>
      <c r="M74" s="128">
        <v>0</v>
      </c>
      <c r="N74" s="473">
        <v>0</v>
      </c>
      <c r="O74" s="139" t="s">
        <v>73</v>
      </c>
    </row>
    <row r="75" spans="1:15" ht="104.25" customHeight="1">
      <c r="A75" s="140" t="s">
        <v>56</v>
      </c>
      <c r="B75" s="128">
        <v>0</v>
      </c>
      <c r="C75" s="128">
        <v>0</v>
      </c>
      <c r="D75" s="473">
        <v>50</v>
      </c>
      <c r="E75" s="296" t="s">
        <v>267</v>
      </c>
      <c r="F75" s="139">
        <v>62.34567901234568</v>
      </c>
      <c r="G75" s="164">
        <v>648</v>
      </c>
      <c r="H75" s="128">
        <v>100</v>
      </c>
      <c r="I75" s="473">
        <v>100</v>
      </c>
      <c r="J75" s="295" t="s">
        <v>418</v>
      </c>
      <c r="K75" s="437">
        <v>70.66</v>
      </c>
      <c r="L75" s="164">
        <v>648</v>
      </c>
      <c r="M75" s="128">
        <v>100</v>
      </c>
      <c r="N75" s="473">
        <v>100</v>
      </c>
      <c r="O75" s="139" t="s">
        <v>73</v>
      </c>
    </row>
    <row r="76" spans="1:15" ht="153">
      <c r="A76" s="140" t="s">
        <v>57</v>
      </c>
      <c r="B76" s="128">
        <v>0</v>
      </c>
      <c r="C76" s="128">
        <v>0</v>
      </c>
      <c r="D76" s="473">
        <v>100</v>
      </c>
      <c r="E76" s="667" t="s">
        <v>139</v>
      </c>
      <c r="F76" s="128">
        <v>0</v>
      </c>
      <c r="G76" s="164">
        <v>0</v>
      </c>
      <c r="H76" s="128">
        <v>0</v>
      </c>
      <c r="I76" s="473">
        <v>0</v>
      </c>
      <c r="J76" s="295" t="s">
        <v>457</v>
      </c>
      <c r="K76" s="288">
        <v>0</v>
      </c>
      <c r="L76" s="164">
        <v>0</v>
      </c>
      <c r="M76" s="128">
        <v>0</v>
      </c>
      <c r="N76" s="473">
        <v>0</v>
      </c>
      <c r="O76" s="139" t="s">
        <v>73</v>
      </c>
    </row>
    <row r="77" spans="1:15" ht="38.25">
      <c r="A77" s="140" t="s">
        <v>55</v>
      </c>
      <c r="B77" s="128">
        <v>0</v>
      </c>
      <c r="C77" s="128">
        <v>0</v>
      </c>
      <c r="D77" s="473">
        <v>0</v>
      </c>
      <c r="E77" s="668"/>
      <c r="F77" s="128">
        <v>0</v>
      </c>
      <c r="G77" s="164">
        <v>0</v>
      </c>
      <c r="H77" s="128">
        <v>0</v>
      </c>
      <c r="I77" s="473">
        <v>0</v>
      </c>
      <c r="J77" s="295" t="s">
        <v>419</v>
      </c>
      <c r="K77" s="288">
        <v>0</v>
      </c>
      <c r="L77" s="164">
        <v>0</v>
      </c>
      <c r="M77" s="128">
        <v>0</v>
      </c>
      <c r="N77" s="473">
        <v>0</v>
      </c>
      <c r="O77" s="139" t="s">
        <v>73</v>
      </c>
    </row>
    <row r="78" spans="1:15" ht="15.75">
      <c r="A78" s="140"/>
      <c r="B78" s="128"/>
      <c r="C78" s="128"/>
      <c r="D78" s="128"/>
      <c r="E78" s="128"/>
      <c r="F78" s="128"/>
      <c r="G78" s="128"/>
      <c r="H78" s="128"/>
      <c r="I78" s="128"/>
      <c r="J78" s="128"/>
      <c r="K78" s="128"/>
      <c r="L78" s="128"/>
      <c r="M78" s="128"/>
      <c r="N78" s="128"/>
      <c r="O78" s="243"/>
    </row>
    <row r="79" spans="1:15" ht="15.75">
      <c r="A79" s="149" t="s">
        <v>78</v>
      </c>
      <c r="B79" s="133"/>
      <c r="C79" s="125"/>
      <c r="D79" s="125"/>
      <c r="E79" s="125"/>
      <c r="F79" s="125"/>
      <c r="G79" s="125"/>
      <c r="H79" s="125"/>
      <c r="I79" s="125"/>
      <c r="J79" s="125"/>
      <c r="K79" s="125"/>
      <c r="L79" s="125"/>
      <c r="M79" s="125"/>
      <c r="N79" s="125"/>
      <c r="O79" s="131"/>
    </row>
    <row r="80" spans="1:15" ht="76.5">
      <c r="A80" s="140" t="s">
        <v>58</v>
      </c>
      <c r="B80" s="128">
        <v>0</v>
      </c>
      <c r="C80" s="130">
        <v>0</v>
      </c>
      <c r="D80" s="473">
        <v>0</v>
      </c>
      <c r="E80" s="289" t="s">
        <v>140</v>
      </c>
      <c r="F80" s="128">
        <v>0</v>
      </c>
      <c r="G80" s="164">
        <v>0</v>
      </c>
      <c r="H80" s="128">
        <v>0</v>
      </c>
      <c r="I80" s="473">
        <v>0</v>
      </c>
      <c r="J80" s="287" t="s">
        <v>140</v>
      </c>
      <c r="K80" s="288">
        <v>0</v>
      </c>
      <c r="L80" s="164">
        <v>0</v>
      </c>
      <c r="M80" s="128">
        <v>0</v>
      </c>
      <c r="N80" s="473">
        <v>0</v>
      </c>
      <c r="O80" s="139" t="s">
        <v>73</v>
      </c>
    </row>
    <row r="81" spans="1:15" ht="242.25">
      <c r="A81" s="140" t="s">
        <v>59</v>
      </c>
      <c r="B81" s="130">
        <v>100</v>
      </c>
      <c r="C81" s="128">
        <v>0.93</v>
      </c>
      <c r="D81" s="473">
        <v>75</v>
      </c>
      <c r="E81" s="289" t="s">
        <v>141</v>
      </c>
      <c r="F81" s="139">
        <v>1.2345679012345678</v>
      </c>
      <c r="G81" s="164">
        <v>648</v>
      </c>
      <c r="H81" s="128">
        <v>100</v>
      </c>
      <c r="I81" s="473">
        <v>100</v>
      </c>
      <c r="J81" s="287" t="s">
        <v>458</v>
      </c>
      <c r="K81" s="288">
        <v>0.13</v>
      </c>
      <c r="L81" s="164">
        <v>648</v>
      </c>
      <c r="M81" s="128">
        <v>100</v>
      </c>
      <c r="N81" s="473">
        <v>100</v>
      </c>
      <c r="O81" s="139" t="s">
        <v>73</v>
      </c>
    </row>
    <row r="82" spans="1:15" ht="165.75">
      <c r="A82" s="140" t="s">
        <v>60</v>
      </c>
      <c r="B82" s="128">
        <v>0</v>
      </c>
      <c r="C82" s="128">
        <v>0</v>
      </c>
      <c r="D82" s="473">
        <v>50</v>
      </c>
      <c r="E82" s="669" t="s">
        <v>142</v>
      </c>
      <c r="F82" s="128">
        <v>0</v>
      </c>
      <c r="G82" s="164">
        <v>0</v>
      </c>
      <c r="H82" s="128">
        <v>0</v>
      </c>
      <c r="I82" s="474">
        <v>50</v>
      </c>
      <c r="J82" s="297" t="s">
        <v>459</v>
      </c>
      <c r="K82" s="439">
        <v>0</v>
      </c>
      <c r="L82" s="164">
        <v>0</v>
      </c>
      <c r="M82" s="128">
        <v>0</v>
      </c>
      <c r="N82" s="473"/>
      <c r="O82" s="139" t="s">
        <v>73</v>
      </c>
    </row>
    <row r="83" spans="1:15" ht="63.75">
      <c r="A83" s="140" t="s">
        <v>61</v>
      </c>
      <c r="B83" s="128">
        <v>0</v>
      </c>
      <c r="C83" s="128">
        <v>0</v>
      </c>
      <c r="D83" s="473">
        <v>0</v>
      </c>
      <c r="E83" s="670"/>
      <c r="F83" s="128">
        <v>0</v>
      </c>
      <c r="G83" s="164">
        <v>0</v>
      </c>
      <c r="H83" s="128">
        <v>0</v>
      </c>
      <c r="I83" s="473">
        <v>0</v>
      </c>
      <c r="J83" s="287" t="s">
        <v>420</v>
      </c>
      <c r="K83" s="288">
        <v>0</v>
      </c>
      <c r="L83" s="164">
        <v>0</v>
      </c>
      <c r="M83" s="128">
        <v>0</v>
      </c>
      <c r="N83" s="473"/>
      <c r="O83" s="139" t="s">
        <v>73</v>
      </c>
    </row>
    <row r="84" spans="1:15" ht="165.75">
      <c r="A84" s="140" t="s">
        <v>62</v>
      </c>
      <c r="B84" s="128">
        <v>0</v>
      </c>
      <c r="C84" s="128">
        <v>0</v>
      </c>
      <c r="D84" s="473">
        <v>100</v>
      </c>
      <c r="E84" s="671"/>
      <c r="F84" s="128">
        <v>0</v>
      </c>
      <c r="G84" s="164">
        <v>0</v>
      </c>
      <c r="H84" s="128">
        <v>0</v>
      </c>
      <c r="I84" s="473">
        <v>30</v>
      </c>
      <c r="J84" s="297" t="s">
        <v>460</v>
      </c>
      <c r="K84" s="439">
        <v>0</v>
      </c>
      <c r="L84" s="164">
        <v>0</v>
      </c>
      <c r="M84" s="128">
        <v>0</v>
      </c>
      <c r="N84" s="473">
        <v>10</v>
      </c>
      <c r="O84" s="139" t="s">
        <v>73</v>
      </c>
    </row>
    <row r="85" spans="1:15" ht="15.75">
      <c r="A85" s="143"/>
      <c r="B85" s="128"/>
      <c r="C85" s="128"/>
      <c r="D85" s="128"/>
      <c r="E85" s="128"/>
      <c r="F85" s="128"/>
      <c r="G85" s="128"/>
      <c r="H85" s="128"/>
      <c r="I85" s="128"/>
      <c r="J85" s="128"/>
      <c r="K85" s="128"/>
      <c r="L85" s="128"/>
      <c r="M85" s="128"/>
      <c r="N85" s="128"/>
      <c r="O85" s="243"/>
    </row>
    <row r="86" spans="1:15" ht="15.75">
      <c r="A86" s="149" t="s">
        <v>63</v>
      </c>
      <c r="B86" s="133"/>
      <c r="C86" s="125"/>
      <c r="D86" s="125"/>
      <c r="E86" s="125"/>
      <c r="F86" s="125"/>
      <c r="G86" s="125"/>
      <c r="H86" s="125"/>
      <c r="I86" s="125"/>
      <c r="J86" s="125"/>
      <c r="K86" s="125"/>
      <c r="L86" s="125"/>
      <c r="M86" s="125"/>
      <c r="N86" s="125"/>
      <c r="O86" s="131"/>
    </row>
    <row r="87" spans="1:15" ht="165.75">
      <c r="A87" s="140" t="s">
        <v>64</v>
      </c>
      <c r="B87" s="128">
        <v>100</v>
      </c>
      <c r="C87" s="130">
        <v>76.39</v>
      </c>
      <c r="D87" s="473">
        <v>90</v>
      </c>
      <c r="E87" s="672" t="s">
        <v>143</v>
      </c>
      <c r="F87" s="128">
        <v>18.82716049382716</v>
      </c>
      <c r="G87" s="164">
        <v>648</v>
      </c>
      <c r="H87" s="128">
        <v>100</v>
      </c>
      <c r="I87" s="473">
        <v>80</v>
      </c>
      <c r="J87" s="295" t="s">
        <v>461</v>
      </c>
      <c r="K87" s="288">
        <v>0</v>
      </c>
      <c r="L87" s="164">
        <v>648</v>
      </c>
      <c r="M87" s="128">
        <v>100</v>
      </c>
      <c r="N87" s="473">
        <v>70</v>
      </c>
      <c r="O87" s="139" t="s">
        <v>73</v>
      </c>
    </row>
    <row r="88" spans="1:15" ht="165.75">
      <c r="A88" s="140" t="s">
        <v>65</v>
      </c>
      <c r="B88" s="130">
        <v>80</v>
      </c>
      <c r="C88" s="128">
        <v>69.67</v>
      </c>
      <c r="D88" s="473">
        <v>80</v>
      </c>
      <c r="E88" s="672"/>
      <c r="F88" s="128">
        <v>83.77777777777777</v>
      </c>
      <c r="G88" s="164">
        <v>900</v>
      </c>
      <c r="H88" s="128">
        <v>100</v>
      </c>
      <c r="I88" s="473">
        <v>100</v>
      </c>
      <c r="J88" s="295" t="s">
        <v>462</v>
      </c>
      <c r="K88" s="437">
        <v>86.94</v>
      </c>
      <c r="L88" s="164">
        <v>900</v>
      </c>
      <c r="M88" s="128">
        <v>100</v>
      </c>
      <c r="N88" s="473"/>
      <c r="O88" s="139" t="s">
        <v>73</v>
      </c>
    </row>
    <row r="89" spans="1:18" ht="153">
      <c r="A89" s="140" t="s">
        <v>66</v>
      </c>
      <c r="B89" s="128">
        <v>0</v>
      </c>
      <c r="C89" s="128">
        <v>0</v>
      </c>
      <c r="D89" s="473">
        <v>0</v>
      </c>
      <c r="E89" s="296" t="s">
        <v>463</v>
      </c>
      <c r="F89" s="139">
        <v>0</v>
      </c>
      <c r="G89" s="164">
        <v>900</v>
      </c>
      <c r="H89" s="128">
        <v>100</v>
      </c>
      <c r="I89" s="473">
        <v>100</v>
      </c>
      <c r="J89" s="295" t="s">
        <v>421</v>
      </c>
      <c r="K89" s="437">
        <v>53.3</v>
      </c>
      <c r="L89" s="164">
        <v>900</v>
      </c>
      <c r="M89" s="128">
        <v>100</v>
      </c>
      <c r="N89" s="473"/>
      <c r="O89" s="139" t="s">
        <v>73</v>
      </c>
      <c r="R89" s="2" t="s">
        <v>69</v>
      </c>
    </row>
    <row r="90" spans="1:26" ht="127.5">
      <c r="A90" s="140" t="s">
        <v>67</v>
      </c>
      <c r="B90" s="128">
        <v>100</v>
      </c>
      <c r="C90" s="128">
        <v>75.33</v>
      </c>
      <c r="D90" s="473">
        <v>66.22</v>
      </c>
      <c r="E90" s="296" t="s">
        <v>144</v>
      </c>
      <c r="F90" s="139">
        <v>66.22222222222223</v>
      </c>
      <c r="G90" s="164">
        <v>900</v>
      </c>
      <c r="H90" s="128">
        <v>100</v>
      </c>
      <c r="I90" s="473">
        <v>75</v>
      </c>
      <c r="J90" s="295" t="s">
        <v>422</v>
      </c>
      <c r="K90" s="437">
        <v>50.65</v>
      </c>
      <c r="L90" s="164">
        <v>900</v>
      </c>
      <c r="M90" s="128">
        <v>100</v>
      </c>
      <c r="N90" s="473"/>
      <c r="O90" s="139" t="s">
        <v>73</v>
      </c>
      <c r="P90" s="40"/>
      <c r="Q90" s="40"/>
      <c r="R90" s="40"/>
      <c r="S90" s="40"/>
      <c r="T90" s="40"/>
      <c r="U90" s="40"/>
      <c r="V90" s="40"/>
      <c r="W90" s="40"/>
      <c r="X90" s="40"/>
      <c r="Y90" s="17"/>
      <c r="Z90" s="17"/>
    </row>
    <row r="91" spans="1:26" ht="191.25">
      <c r="A91" s="140" t="s">
        <v>68</v>
      </c>
      <c r="B91" s="130">
        <v>50</v>
      </c>
      <c r="C91" s="128">
        <v>0</v>
      </c>
      <c r="D91" s="473">
        <v>50</v>
      </c>
      <c r="E91" s="296" t="s">
        <v>145</v>
      </c>
      <c r="F91" s="128">
        <v>0</v>
      </c>
      <c r="G91" s="164">
        <v>900</v>
      </c>
      <c r="H91" s="128">
        <v>100</v>
      </c>
      <c r="I91" s="473">
        <v>50</v>
      </c>
      <c r="J91" s="295" t="s">
        <v>464</v>
      </c>
      <c r="K91" s="288">
        <v>0</v>
      </c>
      <c r="L91" s="164">
        <v>900</v>
      </c>
      <c r="M91" s="128">
        <v>100</v>
      </c>
      <c r="N91" s="473">
        <v>40</v>
      </c>
      <c r="O91" s="139" t="s">
        <v>73</v>
      </c>
      <c r="P91" s="41"/>
      <c r="Q91" s="41"/>
      <c r="R91" s="41"/>
      <c r="S91" s="41"/>
      <c r="T91" s="41"/>
      <c r="U91" s="41"/>
      <c r="V91" s="41"/>
      <c r="W91" s="41"/>
      <c r="X91" s="676" t="s">
        <v>82</v>
      </c>
      <c r="Y91" s="676"/>
      <c r="Z91" s="676"/>
    </row>
    <row r="92" spans="1:26" ht="14.45" customHeight="1">
      <c r="A92" s="690"/>
      <c r="B92" s="690"/>
      <c r="C92" s="690"/>
      <c r="D92" s="264"/>
      <c r="E92" s="264"/>
      <c r="F92" s="244"/>
      <c r="G92" s="244"/>
      <c r="H92" s="244"/>
      <c r="I92" s="244"/>
      <c r="J92" s="244"/>
      <c r="K92" s="244"/>
      <c r="L92" s="244"/>
      <c r="M92" s="580"/>
      <c r="N92" s="580"/>
      <c r="O92" s="244"/>
      <c r="P92" s="42"/>
      <c r="Q92" s="42"/>
      <c r="R92" s="42"/>
      <c r="S92" s="42"/>
      <c r="T92" s="42"/>
      <c r="U92" s="675"/>
      <c r="V92" s="675"/>
      <c r="W92" s="675"/>
      <c r="X92" s="675"/>
      <c r="Y92" s="675"/>
      <c r="Z92" s="675"/>
    </row>
    <row r="93" spans="1:15" ht="15.75">
      <c r="A93" s="673" t="s">
        <v>593</v>
      </c>
      <c r="B93" s="674"/>
      <c r="C93" s="674"/>
      <c r="D93" s="674"/>
      <c r="E93" s="674"/>
      <c r="F93" s="674"/>
      <c r="G93" s="674"/>
      <c r="H93" s="674"/>
      <c r="I93" s="674"/>
      <c r="J93" s="674"/>
      <c r="K93" s="674"/>
      <c r="L93" s="674"/>
      <c r="M93" s="674"/>
      <c r="N93" s="674"/>
      <c r="O93" s="674"/>
    </row>
    <row r="94" spans="1:15" ht="15.75" customHeight="1">
      <c r="A94" s="674" t="s">
        <v>594</v>
      </c>
      <c r="B94" s="674"/>
      <c r="C94" s="674"/>
      <c r="D94" s="674"/>
      <c r="E94" s="674"/>
      <c r="F94" s="674"/>
      <c r="G94" s="674"/>
      <c r="H94" s="674"/>
      <c r="I94" s="674"/>
      <c r="J94" s="674"/>
      <c r="K94" s="674"/>
      <c r="L94" s="674"/>
      <c r="M94" s="674"/>
      <c r="N94" s="674"/>
      <c r="O94" s="674"/>
    </row>
    <row r="95" spans="1:15" ht="21.75" customHeight="1">
      <c r="A95" s="674"/>
      <c r="B95" s="674"/>
      <c r="C95" s="674"/>
      <c r="D95" s="674"/>
      <c r="E95" s="674"/>
      <c r="F95" s="674"/>
      <c r="G95" s="674"/>
      <c r="H95" s="674"/>
      <c r="I95" s="674"/>
      <c r="J95" s="674"/>
      <c r="K95" s="674"/>
      <c r="L95" s="674"/>
      <c r="M95" s="674"/>
      <c r="N95" s="674"/>
      <c r="O95" s="674"/>
    </row>
  </sheetData>
  <mergeCells count="44">
    <mergeCell ref="L8:N8"/>
    <mergeCell ref="L9:M10"/>
    <mergeCell ref="I9:I12"/>
    <mergeCell ref="A94:O95"/>
    <mergeCell ref="O8:O12"/>
    <mergeCell ref="K9:K12"/>
    <mergeCell ref="A8:A12"/>
    <mergeCell ref="B8:C8"/>
    <mergeCell ref="D8:F8"/>
    <mergeCell ref="G8:K8"/>
    <mergeCell ref="N9:N12"/>
    <mergeCell ref="A92:C92"/>
    <mergeCell ref="J39:J40"/>
    <mergeCell ref="E9:E12"/>
    <mergeCell ref="J9:J12"/>
    <mergeCell ref="J18:J19"/>
    <mergeCell ref="E18:E19"/>
    <mergeCell ref="U92:Z92"/>
    <mergeCell ref="X91:Z91"/>
    <mergeCell ref="A1:O1"/>
    <mergeCell ref="A3:O3"/>
    <mergeCell ref="A2:O2"/>
    <mergeCell ref="A4:O4"/>
    <mergeCell ref="A6:O6"/>
    <mergeCell ref="A7:O7"/>
    <mergeCell ref="A5:O5"/>
    <mergeCell ref="B9:B12"/>
    <mergeCell ref="C9:C12"/>
    <mergeCell ref="D9:D12"/>
    <mergeCell ref="F9:F12"/>
    <mergeCell ref="E15:E16"/>
    <mergeCell ref="G9:H10"/>
    <mergeCell ref="E87:E88"/>
    <mergeCell ref="A93:O93"/>
    <mergeCell ref="E33:E36"/>
    <mergeCell ref="E39:E40"/>
    <mergeCell ref="E46:E47"/>
    <mergeCell ref="E37:E38"/>
    <mergeCell ref="J26:J27"/>
    <mergeCell ref="J33:J36"/>
    <mergeCell ref="E52:E53"/>
    <mergeCell ref="E76:E77"/>
    <mergeCell ref="E82:E84"/>
    <mergeCell ref="E26:E27"/>
  </mergeCells>
  <conditionalFormatting sqref="I15 I43 I65 I73 I88:I90 I20:I21 I37:I38 I49 I59 I69 I67 I45:I46">
    <cfRule type="cellIs" priority="5" dxfId="0" operator="lessThan">
      <formula>99.9</formula>
    </cfRule>
  </conditionalFormatting>
  <printOptions/>
  <pageMargins left="0.5118110236220472" right="0.2362204724409449" top="0.35433070866141736" bottom="0.2755905511811024" header="0.15748031496062992" footer="0.15748031496062992"/>
  <pageSetup horizontalDpi="600" verticalDpi="600" orientation="landscape" paperSize="9" scale="46" r:id="rId1"/>
  <rowBreaks count="4" manualBreakCount="4">
    <brk id="38" max="16383" man="1"/>
    <brk id="51" max="16383" man="1"/>
    <brk id="66"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3"/>
  <sheetViews>
    <sheetView view="pageBreakPreview" zoomScale="93" zoomScaleSheetLayoutView="93" workbookViewId="0" topLeftCell="A4">
      <pane ySplit="7" topLeftCell="A53" activePane="bottomLeft" state="frozen"/>
      <selection pane="topLeft" activeCell="A4" sqref="A4"/>
      <selection pane="bottomLeft" activeCell="L67" sqref="L67"/>
    </sheetView>
  </sheetViews>
  <sheetFormatPr defaultColWidth="30.8515625" defaultRowHeight="15"/>
  <cols>
    <col min="1" max="1" width="32.140625" style="0" customWidth="1"/>
    <col min="2" max="3" width="12.421875" style="0" customWidth="1"/>
    <col min="4" max="4" width="14.421875" style="24" customWidth="1"/>
    <col min="5" max="5" width="21.00390625" style="24" customWidth="1"/>
    <col min="6" max="6" width="12.57421875" style="24" customWidth="1"/>
    <col min="7" max="7" width="19.57421875" style="24" customWidth="1"/>
    <col min="8" max="8" width="14.00390625" style="24" customWidth="1"/>
    <col min="9" max="9" width="21.421875" style="24" customWidth="1"/>
    <col min="10" max="10" width="13.140625" style="24" customWidth="1"/>
    <col min="11" max="11" width="20.140625" style="24" customWidth="1"/>
    <col min="12" max="12" width="13.140625" style="511" customWidth="1"/>
    <col min="13" max="13" width="11.7109375" style="0" customWidth="1"/>
    <col min="14" max="14" width="34.28125" style="0" customWidth="1"/>
  </cols>
  <sheetData>
    <row r="1" spans="1:16" ht="21">
      <c r="A1" s="614" t="s">
        <v>70</v>
      </c>
      <c r="B1" s="614"/>
      <c r="C1" s="614"/>
      <c r="D1" s="614"/>
      <c r="E1" s="614"/>
      <c r="F1" s="614"/>
      <c r="G1" s="614"/>
      <c r="H1" s="614"/>
      <c r="I1" s="614"/>
      <c r="J1" s="614"/>
      <c r="K1" s="614"/>
      <c r="L1" s="614"/>
      <c r="M1" s="614"/>
      <c r="N1" s="614"/>
      <c r="O1" s="1"/>
      <c r="P1" s="1"/>
    </row>
    <row r="2" spans="1:16" s="24" customFormat="1" ht="9" customHeight="1">
      <c r="A2" s="659"/>
      <c r="B2" s="659"/>
      <c r="C2" s="659"/>
      <c r="D2" s="659"/>
      <c r="E2" s="659"/>
      <c r="F2" s="659"/>
      <c r="G2" s="659"/>
      <c r="H2" s="659"/>
      <c r="I2" s="659"/>
      <c r="J2" s="659"/>
      <c r="K2" s="659"/>
      <c r="L2" s="659"/>
      <c r="M2" s="659"/>
      <c r="N2" s="659"/>
      <c r="O2" s="1"/>
      <c r="P2" s="1"/>
    </row>
    <row r="3" spans="1:16" ht="21">
      <c r="A3" s="614" t="s">
        <v>689</v>
      </c>
      <c r="B3" s="614"/>
      <c r="C3" s="614"/>
      <c r="D3" s="614"/>
      <c r="E3" s="614"/>
      <c r="F3" s="614"/>
      <c r="G3" s="614"/>
      <c r="H3" s="614"/>
      <c r="I3" s="614"/>
      <c r="J3" s="614"/>
      <c r="K3" s="614"/>
      <c r="L3" s="614"/>
      <c r="M3" s="614"/>
      <c r="N3" s="614"/>
      <c r="O3" s="11"/>
      <c r="P3" s="11"/>
    </row>
    <row r="4" spans="1:18" ht="9" customHeight="1">
      <c r="A4" s="654"/>
      <c r="B4" s="654"/>
      <c r="C4" s="654"/>
      <c r="D4" s="654"/>
      <c r="E4" s="654"/>
      <c r="F4" s="654"/>
      <c r="G4" s="654"/>
      <c r="H4" s="654"/>
      <c r="I4" s="654"/>
      <c r="J4" s="654"/>
      <c r="K4" s="654"/>
      <c r="L4" s="654"/>
      <c r="M4" s="654"/>
      <c r="N4" s="654"/>
      <c r="O4" s="4"/>
      <c r="P4" s="4"/>
      <c r="Q4" s="4"/>
      <c r="R4" s="4"/>
    </row>
    <row r="5" spans="1:18" ht="16.5" customHeight="1">
      <c r="A5" s="623" t="s">
        <v>230</v>
      </c>
      <c r="B5" s="623"/>
      <c r="C5" s="623"/>
      <c r="D5" s="623"/>
      <c r="E5" s="623"/>
      <c r="F5" s="623"/>
      <c r="G5" s="623"/>
      <c r="H5" s="623"/>
      <c r="I5" s="623"/>
      <c r="J5" s="623"/>
      <c r="K5" s="623"/>
      <c r="L5" s="623"/>
      <c r="M5" s="623"/>
      <c r="N5" s="623"/>
      <c r="O5" s="4"/>
      <c r="P5" s="4"/>
      <c r="Q5" s="4"/>
      <c r="R5" s="4"/>
    </row>
    <row r="6" spans="1:18" ht="16.5" customHeight="1">
      <c r="A6" s="623" t="s">
        <v>85</v>
      </c>
      <c r="B6" s="623"/>
      <c r="C6" s="623"/>
      <c r="D6" s="623"/>
      <c r="E6" s="623"/>
      <c r="F6" s="623"/>
      <c r="G6" s="623"/>
      <c r="H6" s="623"/>
      <c r="I6" s="623"/>
      <c r="J6" s="623"/>
      <c r="K6" s="623"/>
      <c r="L6" s="623"/>
      <c r="M6" s="623"/>
      <c r="N6" s="623"/>
      <c r="O6" s="4"/>
      <c r="P6" s="4"/>
      <c r="Q6" s="4"/>
      <c r="R6" s="4"/>
    </row>
    <row r="7" spans="1:18" ht="26.25" customHeight="1">
      <c r="A7" s="624" t="s">
        <v>271</v>
      </c>
      <c r="B7" s="624"/>
      <c r="C7" s="624"/>
      <c r="D7" s="624"/>
      <c r="E7" s="624"/>
      <c r="F7" s="624"/>
      <c r="G7" s="624"/>
      <c r="H7" s="624"/>
      <c r="I7" s="624"/>
      <c r="J7" s="624"/>
      <c r="K7" s="624"/>
      <c r="L7" s="624"/>
      <c r="M7" s="624"/>
      <c r="N7" s="624"/>
      <c r="O7" s="4"/>
      <c r="P7" s="4"/>
      <c r="Q7" s="4"/>
      <c r="R7" s="4"/>
    </row>
    <row r="8" spans="1:18" s="24" customFormat="1" ht="26.25" customHeight="1">
      <c r="A8" s="620" t="s">
        <v>71</v>
      </c>
      <c r="B8" s="633">
        <v>2017</v>
      </c>
      <c r="C8" s="634"/>
      <c r="D8" s="633">
        <v>2018</v>
      </c>
      <c r="E8" s="635"/>
      <c r="F8" s="634"/>
      <c r="G8" s="633">
        <v>2019</v>
      </c>
      <c r="H8" s="635"/>
      <c r="I8" s="635"/>
      <c r="J8" s="634"/>
      <c r="K8" s="617">
        <v>2020</v>
      </c>
      <c r="L8" s="619"/>
      <c r="M8" s="622" t="s">
        <v>72</v>
      </c>
      <c r="N8" s="381"/>
      <c r="O8" s="4"/>
      <c r="P8" s="4"/>
      <c r="Q8" s="4"/>
      <c r="R8" s="4"/>
    </row>
    <row r="9" spans="1:13" ht="78" customHeight="1">
      <c r="A9" s="621"/>
      <c r="B9" s="606" t="s">
        <v>603</v>
      </c>
      <c r="C9" s="606" t="s">
        <v>98</v>
      </c>
      <c r="D9" s="581" t="s">
        <v>583</v>
      </c>
      <c r="E9" s="606" t="s">
        <v>529</v>
      </c>
      <c r="F9" s="585" t="s">
        <v>223</v>
      </c>
      <c r="G9" s="606" t="s">
        <v>530</v>
      </c>
      <c r="H9" s="581" t="s">
        <v>605</v>
      </c>
      <c r="I9" s="611" t="s">
        <v>523</v>
      </c>
      <c r="J9" s="606" t="s">
        <v>586</v>
      </c>
      <c r="K9" s="606" t="s">
        <v>587</v>
      </c>
      <c r="L9" s="581" t="s">
        <v>588</v>
      </c>
      <c r="M9" s="622"/>
    </row>
    <row r="10" spans="1:13" ht="14.25" customHeight="1" hidden="1">
      <c r="A10" s="60"/>
      <c r="B10" s="72"/>
      <c r="C10" s="72"/>
      <c r="D10" s="479"/>
      <c r="E10" s="70"/>
      <c r="F10" s="72"/>
      <c r="G10" s="72"/>
      <c r="H10" s="479"/>
      <c r="I10" s="30"/>
      <c r="J10" s="404"/>
      <c r="K10" s="404"/>
      <c r="L10" s="519"/>
      <c r="M10" s="70"/>
    </row>
    <row r="11" spans="1:13" ht="15.75">
      <c r="A11" s="14" t="s">
        <v>0</v>
      </c>
      <c r="B11" s="149"/>
      <c r="C11" s="149"/>
      <c r="D11" s="149"/>
      <c r="E11" s="149"/>
      <c r="F11" s="149"/>
      <c r="G11" s="149"/>
      <c r="H11" s="149"/>
      <c r="I11" s="149"/>
      <c r="J11" s="149"/>
      <c r="K11" s="149"/>
      <c r="L11" s="149"/>
      <c r="M11" s="14"/>
    </row>
    <row r="12" spans="1:13" ht="13.5" customHeight="1">
      <c r="A12" s="60" t="s">
        <v>1</v>
      </c>
      <c r="B12" s="128">
        <v>0.6462035541195477</v>
      </c>
      <c r="C12" s="128">
        <v>0.6930533117932148</v>
      </c>
      <c r="D12" s="473">
        <v>0.7</v>
      </c>
      <c r="E12" s="76" t="s">
        <v>171</v>
      </c>
      <c r="F12" s="128">
        <v>0.66</v>
      </c>
      <c r="G12" s="693" t="s">
        <v>363</v>
      </c>
      <c r="H12" s="473">
        <v>0.65</v>
      </c>
      <c r="I12" s="299" t="s">
        <v>171</v>
      </c>
      <c r="J12" s="458">
        <v>0.02</v>
      </c>
      <c r="K12" s="458">
        <v>0.35</v>
      </c>
      <c r="L12" s="473"/>
      <c r="M12" s="75" t="s">
        <v>75</v>
      </c>
    </row>
    <row r="13" spans="1:13" ht="13.5" customHeight="1">
      <c r="A13" s="60" t="s">
        <v>2</v>
      </c>
      <c r="B13" s="128">
        <v>0.5</v>
      </c>
      <c r="C13" s="128">
        <v>0.19680156657963446</v>
      </c>
      <c r="D13" s="473">
        <v>0.45</v>
      </c>
      <c r="E13" s="75" t="s">
        <v>171</v>
      </c>
      <c r="F13" s="128">
        <v>0.06</v>
      </c>
      <c r="G13" s="694"/>
      <c r="H13" s="473">
        <v>0.6</v>
      </c>
      <c r="I13" s="76" t="s">
        <v>175</v>
      </c>
      <c r="J13" s="128">
        <v>0</v>
      </c>
      <c r="K13" s="163">
        <v>0.35</v>
      </c>
      <c r="L13" s="473">
        <v>0.35</v>
      </c>
      <c r="M13" s="75" t="s">
        <v>75</v>
      </c>
    </row>
    <row r="14" spans="1:13" ht="13.5" customHeight="1">
      <c r="A14" s="60" t="s">
        <v>3</v>
      </c>
      <c r="B14" s="128">
        <v>0.55</v>
      </c>
      <c r="C14" s="128">
        <v>0.2529284833538841</v>
      </c>
      <c r="D14" s="473">
        <v>0.5</v>
      </c>
      <c r="E14" s="76" t="s">
        <v>361</v>
      </c>
      <c r="F14" s="128">
        <v>0.17</v>
      </c>
      <c r="G14" s="694"/>
      <c r="H14" s="473">
        <v>0.5</v>
      </c>
      <c r="I14" s="215" t="s">
        <v>171</v>
      </c>
      <c r="J14" s="335">
        <v>0</v>
      </c>
      <c r="K14" s="249">
        <v>0.35</v>
      </c>
      <c r="L14" s="473">
        <v>0.35</v>
      </c>
      <c r="M14" s="75" t="s">
        <v>75</v>
      </c>
    </row>
    <row r="15" spans="1:13" ht="13.5" customHeight="1">
      <c r="A15" s="60" t="s">
        <v>4</v>
      </c>
      <c r="B15" s="128">
        <v>0.23014440433212996</v>
      </c>
      <c r="C15" s="128">
        <v>0.06227436823104693</v>
      </c>
      <c r="D15" s="473">
        <v>0.23014440433212996</v>
      </c>
      <c r="E15" s="76" t="s">
        <v>362</v>
      </c>
      <c r="F15" s="128">
        <v>0.15</v>
      </c>
      <c r="G15" s="694"/>
      <c r="H15" s="473">
        <v>0.5</v>
      </c>
      <c r="I15" s="215" t="s">
        <v>171</v>
      </c>
      <c r="J15" s="335">
        <v>0.01</v>
      </c>
      <c r="K15" s="249">
        <v>0.35</v>
      </c>
      <c r="L15" s="473">
        <v>0.35</v>
      </c>
      <c r="M15" s="75" t="s">
        <v>75</v>
      </c>
    </row>
    <row r="16" spans="1:13" ht="13.5" customHeight="1">
      <c r="A16" s="60" t="s">
        <v>5</v>
      </c>
      <c r="B16" s="128">
        <v>0.5258964143426295</v>
      </c>
      <c r="C16" s="128">
        <v>0.6155378486055777</v>
      </c>
      <c r="D16" s="473">
        <v>0.5258964143426295</v>
      </c>
      <c r="E16" s="76" t="s">
        <v>173</v>
      </c>
      <c r="F16" s="128">
        <v>0.01</v>
      </c>
      <c r="G16" s="694"/>
      <c r="H16" s="473">
        <v>0.62</v>
      </c>
      <c r="I16" s="300" t="s">
        <v>171</v>
      </c>
      <c r="J16" s="459">
        <v>0</v>
      </c>
      <c r="K16" s="462">
        <v>0.35</v>
      </c>
      <c r="L16" s="473">
        <v>0.35</v>
      </c>
      <c r="M16" s="75" t="s">
        <v>75</v>
      </c>
    </row>
    <row r="17" spans="1:13" ht="13.5" customHeight="1">
      <c r="A17" s="60" t="s">
        <v>6</v>
      </c>
      <c r="B17" s="128">
        <v>0.5476986371817948</v>
      </c>
      <c r="C17" s="128">
        <v>0.6387246078683466</v>
      </c>
      <c r="D17" s="473">
        <v>0.29</v>
      </c>
      <c r="E17" s="76" t="s">
        <v>174</v>
      </c>
      <c r="F17" s="128">
        <v>0.29</v>
      </c>
      <c r="G17" s="694"/>
      <c r="H17" s="473">
        <v>0.5</v>
      </c>
      <c r="I17" s="215" t="s">
        <v>171</v>
      </c>
      <c r="J17" s="335">
        <v>0</v>
      </c>
      <c r="K17" s="249">
        <v>0.35</v>
      </c>
      <c r="L17" s="473">
        <v>0.35</v>
      </c>
      <c r="M17" s="75" t="s">
        <v>75</v>
      </c>
    </row>
    <row r="18" spans="1:13" ht="13.5" customHeight="1">
      <c r="A18" s="60" t="s">
        <v>7</v>
      </c>
      <c r="B18" s="128">
        <v>0.6</v>
      </c>
      <c r="C18" s="128">
        <v>0.6161106590724166</v>
      </c>
      <c r="D18" s="473">
        <v>0.6</v>
      </c>
      <c r="E18" s="76" t="s">
        <v>173</v>
      </c>
      <c r="F18" s="128">
        <v>0.58</v>
      </c>
      <c r="G18" s="694"/>
      <c r="H18" s="473">
        <v>0.58</v>
      </c>
      <c r="I18" s="300" t="s">
        <v>171</v>
      </c>
      <c r="J18" s="459">
        <v>0.27</v>
      </c>
      <c r="K18" s="462">
        <v>0.35</v>
      </c>
      <c r="L18" s="473"/>
      <c r="M18" s="75" t="s">
        <v>76</v>
      </c>
    </row>
    <row r="19" spans="1:13" ht="13.5" customHeight="1">
      <c r="A19" s="60" t="s">
        <v>8</v>
      </c>
      <c r="B19" s="128">
        <v>0.5003072061792329</v>
      </c>
      <c r="C19" s="128">
        <v>0.4594926709382955</v>
      </c>
      <c r="D19" s="473">
        <v>0.48</v>
      </c>
      <c r="E19" s="76" t="s">
        <v>175</v>
      </c>
      <c r="F19" s="128">
        <v>0.31</v>
      </c>
      <c r="G19" s="694"/>
      <c r="H19" s="473">
        <v>0.5</v>
      </c>
      <c r="I19" s="215" t="s">
        <v>171</v>
      </c>
      <c r="J19" s="335">
        <v>0.01</v>
      </c>
      <c r="K19" s="249">
        <v>0.35</v>
      </c>
      <c r="L19" s="473">
        <v>0.35</v>
      </c>
      <c r="M19" s="75" t="s">
        <v>76</v>
      </c>
    </row>
    <row r="20" spans="1:13" ht="13.5" customHeight="1">
      <c r="A20" s="60" t="s">
        <v>9</v>
      </c>
      <c r="B20" s="128">
        <v>0.6043765196248698</v>
      </c>
      <c r="C20" s="128">
        <v>0.4480722473080931</v>
      </c>
      <c r="D20" s="473">
        <v>0.6043765196248698</v>
      </c>
      <c r="E20" s="76" t="s">
        <v>175</v>
      </c>
      <c r="F20" s="128">
        <v>0.21</v>
      </c>
      <c r="G20" s="695"/>
      <c r="H20" s="473">
        <v>0.5</v>
      </c>
      <c r="I20" s="215" t="s">
        <v>171</v>
      </c>
      <c r="J20" s="460">
        <v>0.01</v>
      </c>
      <c r="K20" s="249">
        <v>0.35</v>
      </c>
      <c r="L20" s="473"/>
      <c r="M20" s="75" t="s">
        <v>76</v>
      </c>
    </row>
    <row r="21" spans="1:13" ht="13.5" customHeight="1">
      <c r="A21" s="60"/>
      <c r="B21" s="130"/>
      <c r="C21" s="130"/>
      <c r="D21" s="130"/>
      <c r="E21" s="130"/>
      <c r="F21" s="130"/>
      <c r="G21" s="130"/>
      <c r="H21" s="130"/>
      <c r="I21" s="130"/>
      <c r="J21" s="130"/>
      <c r="K21" s="130"/>
      <c r="L21" s="130"/>
      <c r="M21" s="74"/>
    </row>
    <row r="22" spans="1:13" ht="13.5" customHeight="1">
      <c r="A22" s="14" t="s">
        <v>10</v>
      </c>
      <c r="B22" s="149"/>
      <c r="C22" s="149"/>
      <c r="D22" s="149"/>
      <c r="E22" s="149"/>
      <c r="F22" s="149"/>
      <c r="G22" s="149"/>
      <c r="H22" s="149"/>
      <c r="I22" s="149"/>
      <c r="J22" s="149"/>
      <c r="K22" s="149"/>
      <c r="L22" s="149"/>
      <c r="M22" s="88"/>
    </row>
    <row r="23" spans="1:13" ht="13.5" customHeight="1">
      <c r="A23" s="60" t="s">
        <v>11</v>
      </c>
      <c r="B23" s="128">
        <v>0.9582623509369677</v>
      </c>
      <c r="C23" s="128">
        <v>0.4957410562180579</v>
      </c>
      <c r="D23" s="473">
        <v>0.85</v>
      </c>
      <c r="E23" s="75" t="s">
        <v>176</v>
      </c>
      <c r="F23" s="128">
        <v>0.84</v>
      </c>
      <c r="G23" s="693" t="s">
        <v>363</v>
      </c>
      <c r="H23" s="473">
        <v>0.9</v>
      </c>
      <c r="I23" s="300" t="s">
        <v>171</v>
      </c>
      <c r="J23" s="300">
        <v>0.92</v>
      </c>
      <c r="K23" s="461">
        <v>0.5</v>
      </c>
      <c r="L23" s="473">
        <v>0.8</v>
      </c>
      <c r="M23" s="75" t="s">
        <v>75</v>
      </c>
    </row>
    <row r="24" spans="1:13" ht="13.5" customHeight="1">
      <c r="A24" s="60" t="s">
        <v>12</v>
      </c>
      <c r="B24" s="128">
        <v>0.4918032786885246</v>
      </c>
      <c r="C24" s="128">
        <v>0.35655737704918034</v>
      </c>
      <c r="D24" s="473">
        <v>0.4918032786885246</v>
      </c>
      <c r="E24" s="76" t="s">
        <v>171</v>
      </c>
      <c r="F24" s="128">
        <v>0.81</v>
      </c>
      <c r="G24" s="694"/>
      <c r="H24" s="473">
        <v>0.5</v>
      </c>
      <c r="I24" s="300" t="s">
        <v>171</v>
      </c>
      <c r="J24" s="300">
        <v>0.66</v>
      </c>
      <c r="K24" s="300">
        <v>0.66</v>
      </c>
      <c r="L24" s="473">
        <v>0.66</v>
      </c>
      <c r="M24" s="75" t="s">
        <v>75</v>
      </c>
    </row>
    <row r="25" spans="1:13" ht="13.5" customHeight="1">
      <c r="A25" s="60" t="s">
        <v>13</v>
      </c>
      <c r="B25" s="128">
        <v>0.4143646408839779</v>
      </c>
      <c r="C25" s="128">
        <v>0.15469613259668508</v>
      </c>
      <c r="D25" s="473">
        <v>0.41</v>
      </c>
      <c r="E25" s="76" t="s">
        <v>171</v>
      </c>
      <c r="F25" s="128">
        <v>0.01</v>
      </c>
      <c r="G25" s="694"/>
      <c r="H25" s="473">
        <v>0.5</v>
      </c>
      <c r="I25" s="300" t="s">
        <v>171</v>
      </c>
      <c r="J25" s="300">
        <v>0.01</v>
      </c>
      <c r="K25" s="300">
        <v>0.35</v>
      </c>
      <c r="L25" s="473"/>
      <c r="M25" s="75" t="s">
        <v>76</v>
      </c>
    </row>
    <row r="26" spans="1:13" ht="13.5" customHeight="1">
      <c r="A26" s="60" t="s">
        <v>14</v>
      </c>
      <c r="B26" s="128">
        <v>0.44961804292469987</v>
      </c>
      <c r="C26" s="128">
        <v>0.4026918879592579</v>
      </c>
      <c r="D26" s="473">
        <v>0.44961804292469987</v>
      </c>
      <c r="E26" s="76" t="s">
        <v>171</v>
      </c>
      <c r="F26" s="128">
        <v>0.63</v>
      </c>
      <c r="G26" s="694"/>
      <c r="H26" s="473">
        <v>0.6</v>
      </c>
      <c r="I26" s="300" t="s">
        <v>171</v>
      </c>
      <c r="J26" s="300">
        <v>0.39</v>
      </c>
      <c r="K26" s="300">
        <v>0.39</v>
      </c>
      <c r="L26" s="473"/>
      <c r="M26" s="75" t="s">
        <v>76</v>
      </c>
    </row>
    <row r="27" spans="1:13" ht="13.5" customHeight="1">
      <c r="A27" s="60" t="s">
        <v>15</v>
      </c>
      <c r="B27" s="128">
        <v>0.9114583333333334</v>
      </c>
      <c r="C27" s="128">
        <v>0.7830729166666667</v>
      </c>
      <c r="D27" s="473">
        <v>0.9114583333333334</v>
      </c>
      <c r="E27" s="76" t="s">
        <v>171</v>
      </c>
      <c r="F27" s="128">
        <v>1.12</v>
      </c>
      <c r="G27" s="694"/>
      <c r="H27" s="473">
        <v>1</v>
      </c>
      <c r="I27" s="300" t="s">
        <v>171</v>
      </c>
      <c r="J27" s="300">
        <v>1.01</v>
      </c>
      <c r="K27" s="461">
        <v>0.5</v>
      </c>
      <c r="L27" s="473">
        <v>1</v>
      </c>
      <c r="M27" s="75" t="s">
        <v>76</v>
      </c>
    </row>
    <row r="28" spans="1:13" ht="13.5" customHeight="1">
      <c r="A28" s="60" t="s">
        <v>16</v>
      </c>
      <c r="B28" s="128">
        <v>0.5982700624699664</v>
      </c>
      <c r="C28" s="128">
        <v>0.3142719846227775</v>
      </c>
      <c r="D28" s="473">
        <v>0.31</v>
      </c>
      <c r="E28" s="76" t="s">
        <v>177</v>
      </c>
      <c r="F28" s="128">
        <v>0.33</v>
      </c>
      <c r="G28" s="695"/>
      <c r="H28" s="473">
        <v>0.45</v>
      </c>
      <c r="I28" s="215" t="s">
        <v>171</v>
      </c>
      <c r="J28" s="215">
        <v>1.08</v>
      </c>
      <c r="K28" s="460">
        <v>0.5</v>
      </c>
      <c r="L28" s="473">
        <v>0.5</v>
      </c>
      <c r="M28" s="75" t="s">
        <v>76</v>
      </c>
    </row>
    <row r="29" spans="1:13" ht="13.5" customHeight="1">
      <c r="A29" s="60"/>
      <c r="B29" s="130"/>
      <c r="C29" s="130"/>
      <c r="D29" s="130"/>
      <c r="E29" s="130"/>
      <c r="F29" s="130"/>
      <c r="G29" s="130"/>
      <c r="H29" s="130"/>
      <c r="I29" s="130"/>
      <c r="J29" s="130"/>
      <c r="K29" s="130"/>
      <c r="L29" s="130"/>
      <c r="M29" s="74"/>
    </row>
    <row r="30" spans="1:13" ht="13.5" customHeight="1">
      <c r="A30" s="14" t="s">
        <v>17</v>
      </c>
      <c r="B30" s="149"/>
      <c r="C30" s="149"/>
      <c r="D30" s="149"/>
      <c r="E30" s="149"/>
      <c r="F30" s="149"/>
      <c r="G30" s="149"/>
      <c r="H30" s="149"/>
      <c r="I30" s="149"/>
      <c r="J30" s="149"/>
      <c r="K30" s="149"/>
      <c r="L30" s="149"/>
      <c r="M30" s="88"/>
    </row>
    <row r="31" spans="1:13" ht="13.5" customHeight="1">
      <c r="A31" s="60" t="s">
        <v>18</v>
      </c>
      <c r="B31" s="128">
        <v>0.6</v>
      </c>
      <c r="C31" s="167">
        <v>0.33</v>
      </c>
      <c r="D31" s="473">
        <v>0.5</v>
      </c>
      <c r="E31" s="76" t="s">
        <v>175</v>
      </c>
      <c r="F31" s="128">
        <v>0.2</v>
      </c>
      <c r="G31" s="693" t="s">
        <v>363</v>
      </c>
      <c r="H31" s="473">
        <v>0.5</v>
      </c>
      <c r="I31" s="215" t="s">
        <v>171</v>
      </c>
      <c r="J31" s="215">
        <v>0.18</v>
      </c>
      <c r="K31" s="215">
        <v>0.35</v>
      </c>
      <c r="L31" s="473">
        <v>0.18</v>
      </c>
      <c r="M31" s="75" t="s">
        <v>76</v>
      </c>
    </row>
    <row r="32" spans="1:13" ht="13.5" customHeight="1">
      <c r="A32" s="60" t="s">
        <v>19</v>
      </c>
      <c r="B32" s="128">
        <v>0.6</v>
      </c>
      <c r="C32" s="167">
        <v>0.6405902004454344</v>
      </c>
      <c r="D32" s="473">
        <v>0.5</v>
      </c>
      <c r="E32" s="76" t="s">
        <v>175</v>
      </c>
      <c r="F32" s="128">
        <v>0.43</v>
      </c>
      <c r="G32" s="694"/>
      <c r="H32" s="473">
        <v>0.5</v>
      </c>
      <c r="I32" s="215" t="s">
        <v>171</v>
      </c>
      <c r="J32" s="215">
        <v>0.18</v>
      </c>
      <c r="K32" s="215">
        <v>0.35</v>
      </c>
      <c r="L32" s="473">
        <v>0.2</v>
      </c>
      <c r="M32" s="75" t="s">
        <v>75</v>
      </c>
    </row>
    <row r="33" spans="1:13" ht="13.5" customHeight="1">
      <c r="A33" s="60" t="s">
        <v>20</v>
      </c>
      <c r="B33" s="128">
        <v>0.46</v>
      </c>
      <c r="C33" s="167">
        <v>0.5267732962447844</v>
      </c>
      <c r="D33" s="473">
        <v>0.5</v>
      </c>
      <c r="E33" s="76" t="s">
        <v>178</v>
      </c>
      <c r="F33" s="128">
        <v>0.43</v>
      </c>
      <c r="G33" s="694"/>
      <c r="H33" s="473">
        <v>0.5</v>
      </c>
      <c r="I33" s="215" t="s">
        <v>171</v>
      </c>
      <c r="J33" s="460">
        <v>0.2</v>
      </c>
      <c r="K33" s="215">
        <v>0.35</v>
      </c>
      <c r="L33" s="473"/>
      <c r="M33" s="75" t="s">
        <v>76</v>
      </c>
    </row>
    <row r="34" spans="1:13" ht="13.5" customHeight="1">
      <c r="A34" s="60" t="s">
        <v>21</v>
      </c>
      <c r="B34" s="128">
        <v>0.5</v>
      </c>
      <c r="C34" s="167">
        <v>0.35286225402504473</v>
      </c>
      <c r="D34" s="473">
        <v>0.4561717352415027</v>
      </c>
      <c r="E34" s="75" t="s">
        <v>171</v>
      </c>
      <c r="F34" s="128">
        <v>0.24</v>
      </c>
      <c r="G34" s="694"/>
      <c r="H34" s="473">
        <v>0.5</v>
      </c>
      <c r="I34" s="215" t="s">
        <v>171</v>
      </c>
      <c r="J34" s="215">
        <v>0.12</v>
      </c>
      <c r="K34" s="215">
        <v>0.35</v>
      </c>
      <c r="L34" s="473">
        <v>0.5</v>
      </c>
      <c r="M34" s="75" t="s">
        <v>76</v>
      </c>
    </row>
    <row r="35" spans="1:13" ht="13.5" customHeight="1">
      <c r="A35" s="60" t="s">
        <v>22</v>
      </c>
      <c r="B35" s="128">
        <v>1.0410410410410411</v>
      </c>
      <c r="C35" s="167">
        <v>0.6630630630630631</v>
      </c>
      <c r="D35" s="473">
        <v>0.7</v>
      </c>
      <c r="E35" s="76" t="s">
        <v>179</v>
      </c>
      <c r="F35" s="128">
        <v>0.72</v>
      </c>
      <c r="G35" s="694"/>
      <c r="H35" s="473">
        <v>0.7</v>
      </c>
      <c r="I35" s="76" t="s">
        <v>175</v>
      </c>
      <c r="J35" s="76">
        <v>0.34</v>
      </c>
      <c r="K35" s="76">
        <v>0.35</v>
      </c>
      <c r="L35" s="473">
        <v>0.35</v>
      </c>
      <c r="M35" s="75" t="s">
        <v>76</v>
      </c>
    </row>
    <row r="36" spans="1:13" ht="13.5" customHeight="1">
      <c r="A36" s="60" t="s">
        <v>23</v>
      </c>
      <c r="B36" s="128">
        <v>0.3</v>
      </c>
      <c r="C36" s="167">
        <v>0.4852002321532211</v>
      </c>
      <c r="D36" s="473">
        <v>0.6</v>
      </c>
      <c r="E36" s="76" t="s">
        <v>178</v>
      </c>
      <c r="F36" s="128">
        <v>0.81</v>
      </c>
      <c r="G36" s="694"/>
      <c r="H36" s="473">
        <v>0.5</v>
      </c>
      <c r="I36" s="300" t="s">
        <v>171</v>
      </c>
      <c r="J36" s="300">
        <v>0.27</v>
      </c>
      <c r="K36" s="300">
        <v>0.35</v>
      </c>
      <c r="L36" s="473">
        <v>0.35</v>
      </c>
      <c r="M36" s="75" t="s">
        <v>76</v>
      </c>
    </row>
    <row r="37" spans="1:13" ht="13.5" customHeight="1">
      <c r="A37" s="60" t="s">
        <v>24</v>
      </c>
      <c r="B37" s="128">
        <v>0.5568814638027049</v>
      </c>
      <c r="C37" s="167">
        <v>0.3145584725536993</v>
      </c>
      <c r="D37" s="473">
        <v>0.5568814638027049</v>
      </c>
      <c r="E37" s="76" t="s">
        <v>180</v>
      </c>
      <c r="F37" s="128">
        <v>0.56</v>
      </c>
      <c r="G37" s="694"/>
      <c r="H37" s="473">
        <v>0.56</v>
      </c>
      <c r="I37" s="300" t="s">
        <v>171</v>
      </c>
      <c r="J37" s="300">
        <v>0.25</v>
      </c>
      <c r="K37" s="300">
        <v>0.35</v>
      </c>
      <c r="L37" s="473"/>
      <c r="M37" s="75" t="s">
        <v>76</v>
      </c>
    </row>
    <row r="38" spans="1:13" ht="13.5" customHeight="1">
      <c r="A38" s="60" t="s">
        <v>25</v>
      </c>
      <c r="B38" s="128">
        <v>0.6192863462105574</v>
      </c>
      <c r="C38" s="167">
        <v>0.23975228546151578</v>
      </c>
      <c r="D38" s="473">
        <v>0.47</v>
      </c>
      <c r="E38" s="75" t="s">
        <v>171</v>
      </c>
      <c r="F38" s="128">
        <v>0.47</v>
      </c>
      <c r="G38" s="695"/>
      <c r="H38" s="473">
        <v>0.47</v>
      </c>
      <c r="I38" s="300" t="s">
        <v>171</v>
      </c>
      <c r="J38" s="300">
        <v>0.14</v>
      </c>
      <c r="K38" s="300">
        <v>0.35</v>
      </c>
      <c r="L38" s="473"/>
      <c r="M38" s="75" t="s">
        <v>76</v>
      </c>
    </row>
    <row r="39" spans="1:13" ht="13.5" customHeight="1">
      <c r="A39" s="60"/>
      <c r="B39" s="130"/>
      <c r="C39" s="130"/>
      <c r="D39" s="130"/>
      <c r="E39" s="130"/>
      <c r="F39" s="130"/>
      <c r="G39" s="130"/>
      <c r="H39" s="130"/>
      <c r="I39" s="130"/>
      <c r="J39" s="130"/>
      <c r="K39" s="130"/>
      <c r="L39" s="130"/>
      <c r="M39" s="74"/>
    </row>
    <row r="40" spans="1:13" ht="28.5" customHeight="1">
      <c r="A40" s="71" t="s">
        <v>80</v>
      </c>
      <c r="B40" s="149"/>
      <c r="C40" s="125"/>
      <c r="D40" s="125"/>
      <c r="E40" s="125"/>
      <c r="F40" s="125"/>
      <c r="G40" s="125"/>
      <c r="H40" s="125"/>
      <c r="I40" s="125"/>
      <c r="J40" s="125"/>
      <c r="K40" s="125"/>
      <c r="L40" s="125"/>
      <c r="M40" s="14"/>
    </row>
    <row r="41" spans="1:13" ht="13.5" customHeight="1">
      <c r="A41" s="60" t="s">
        <v>26</v>
      </c>
      <c r="B41" s="128">
        <v>0.8</v>
      </c>
      <c r="C41" s="128">
        <v>0.6987860394537178</v>
      </c>
      <c r="D41" s="473">
        <v>0.8</v>
      </c>
      <c r="E41" s="76" t="s">
        <v>171</v>
      </c>
      <c r="F41" s="128">
        <v>0.43</v>
      </c>
      <c r="G41" s="693" t="s">
        <v>363</v>
      </c>
      <c r="H41" s="473">
        <v>0.5</v>
      </c>
      <c r="I41" s="215" t="s">
        <v>171</v>
      </c>
      <c r="J41" s="215">
        <v>0.01</v>
      </c>
      <c r="K41" s="215">
        <v>0.35</v>
      </c>
      <c r="L41" s="473"/>
      <c r="M41" s="75" t="s">
        <v>76</v>
      </c>
    </row>
    <row r="42" spans="1:13" ht="13.5" customHeight="1">
      <c r="A42" s="60" t="s">
        <v>27</v>
      </c>
      <c r="B42" s="128">
        <v>0.35</v>
      </c>
      <c r="C42" s="128">
        <v>0.3856196023297851</v>
      </c>
      <c r="D42" s="473">
        <v>0.34946776461136775</v>
      </c>
      <c r="E42" s="76" t="s">
        <v>178</v>
      </c>
      <c r="F42" s="128">
        <v>0.31</v>
      </c>
      <c r="G42" s="694"/>
      <c r="H42" s="473">
        <v>0.5</v>
      </c>
      <c r="I42" s="215" t="s">
        <v>171</v>
      </c>
      <c r="J42" s="215">
        <v>0.03</v>
      </c>
      <c r="K42" s="215">
        <v>0.35</v>
      </c>
      <c r="L42" s="473">
        <v>0.35</v>
      </c>
      <c r="M42" s="75" t="s">
        <v>76</v>
      </c>
    </row>
    <row r="43" spans="1:13" ht="13.5" customHeight="1">
      <c r="A43" s="60" t="s">
        <v>28</v>
      </c>
      <c r="B43" s="128">
        <v>0.3888661481784691</v>
      </c>
      <c r="C43" s="128">
        <v>0.32623823168235777</v>
      </c>
      <c r="D43" s="474">
        <v>0.4</v>
      </c>
      <c r="E43" s="76" t="s">
        <v>180</v>
      </c>
      <c r="F43" s="128">
        <v>0.2</v>
      </c>
      <c r="G43" s="694"/>
      <c r="H43" s="473">
        <v>0.3</v>
      </c>
      <c r="I43" s="215" t="s">
        <v>171</v>
      </c>
      <c r="J43" s="215">
        <v>0.02</v>
      </c>
      <c r="K43" s="215">
        <v>0.35</v>
      </c>
      <c r="L43" s="473">
        <v>0.3</v>
      </c>
      <c r="M43" s="75" t="s">
        <v>76</v>
      </c>
    </row>
    <row r="44" spans="1:13" ht="13.5" customHeight="1">
      <c r="A44" s="60" t="s">
        <v>29</v>
      </c>
      <c r="B44" s="128">
        <v>0.5</v>
      </c>
      <c r="C44" s="128">
        <v>0.18685121107266436</v>
      </c>
      <c r="D44" s="473" t="s">
        <v>727</v>
      </c>
      <c r="E44" s="76" t="s">
        <v>172</v>
      </c>
      <c r="F44" s="128">
        <v>0.17</v>
      </c>
      <c r="G44" s="694"/>
      <c r="H44" s="473">
        <v>0.5</v>
      </c>
      <c r="I44" s="215" t="s">
        <v>171</v>
      </c>
      <c r="J44" s="215">
        <v>0.01</v>
      </c>
      <c r="K44" s="215">
        <v>0.35</v>
      </c>
      <c r="L44" s="473">
        <v>0.35</v>
      </c>
      <c r="M44" s="75" t="s">
        <v>76</v>
      </c>
    </row>
    <row r="45" spans="1:13" ht="13.5" customHeight="1">
      <c r="A45" s="60" t="s">
        <v>30</v>
      </c>
      <c r="B45" s="128">
        <v>0.7640349905879747</v>
      </c>
      <c r="C45" s="128">
        <v>0.8743217805337171</v>
      </c>
      <c r="D45" s="473"/>
      <c r="E45" s="76" t="s">
        <v>171</v>
      </c>
      <c r="F45" s="128">
        <v>0.51</v>
      </c>
      <c r="G45" s="694"/>
      <c r="H45" s="473">
        <v>0.88</v>
      </c>
      <c r="I45" s="300" t="s">
        <v>171</v>
      </c>
      <c r="J45" s="300">
        <v>0.03</v>
      </c>
      <c r="K45" s="300">
        <v>0.35</v>
      </c>
      <c r="L45" s="473"/>
      <c r="M45" s="75" t="s">
        <v>76</v>
      </c>
    </row>
    <row r="46" spans="1:13" ht="13.5" customHeight="1">
      <c r="A46" s="60" t="s">
        <v>31</v>
      </c>
      <c r="B46" s="128">
        <v>0.5</v>
      </c>
      <c r="C46" s="128">
        <v>0.41697147037307974</v>
      </c>
      <c r="D46" s="473">
        <v>0.65</v>
      </c>
      <c r="E46" s="76" t="s">
        <v>181</v>
      </c>
      <c r="F46" s="128">
        <v>0.19</v>
      </c>
      <c r="G46" s="694"/>
      <c r="H46" s="473">
        <v>0.42</v>
      </c>
      <c r="I46" s="215" t="s">
        <v>171</v>
      </c>
      <c r="J46" s="215">
        <v>0.02</v>
      </c>
      <c r="K46" s="215">
        <v>0.35</v>
      </c>
      <c r="L46" s="473">
        <v>0.42</v>
      </c>
      <c r="M46" s="75" t="s">
        <v>76</v>
      </c>
    </row>
    <row r="47" spans="1:13" ht="13.5" customHeight="1">
      <c r="A47" s="60" t="s">
        <v>32</v>
      </c>
      <c r="B47" s="128">
        <v>0.55</v>
      </c>
      <c r="C47" s="128">
        <v>0.5139802553469561</v>
      </c>
      <c r="D47" s="473">
        <v>0.55</v>
      </c>
      <c r="E47" s="76" t="s">
        <v>171</v>
      </c>
      <c r="F47" s="128">
        <v>0.49</v>
      </c>
      <c r="G47" s="694"/>
      <c r="H47" s="473">
        <v>0.5</v>
      </c>
      <c r="I47" s="300" t="s">
        <v>171</v>
      </c>
      <c r="J47" s="300">
        <v>0.48</v>
      </c>
      <c r="K47" s="300">
        <v>0.48</v>
      </c>
      <c r="L47" s="473"/>
      <c r="M47" s="75" t="s">
        <v>76</v>
      </c>
    </row>
    <row r="48" spans="1:13" ht="13.5" customHeight="1">
      <c r="A48" s="60" t="s">
        <v>33</v>
      </c>
      <c r="B48" s="128">
        <v>0.594421582075903</v>
      </c>
      <c r="C48" s="128">
        <v>0.16826703246456332</v>
      </c>
      <c r="D48" s="473">
        <v>0.594421582075903</v>
      </c>
      <c r="E48" s="76" t="s">
        <v>181</v>
      </c>
      <c r="F48" s="128">
        <v>0.23</v>
      </c>
      <c r="G48" s="694"/>
      <c r="H48" s="473">
        <v>0.59</v>
      </c>
      <c r="I48" s="215" t="s">
        <v>171</v>
      </c>
      <c r="J48" s="215">
        <v>0.03</v>
      </c>
      <c r="K48" s="215">
        <v>0.35</v>
      </c>
      <c r="L48" s="473">
        <v>0.35</v>
      </c>
      <c r="M48" s="75" t="s">
        <v>76</v>
      </c>
    </row>
    <row r="49" spans="1:13" ht="13.5" customHeight="1">
      <c r="A49" s="60" t="s">
        <v>34</v>
      </c>
      <c r="B49" s="128">
        <v>0.6486247977643771</v>
      </c>
      <c r="C49" s="128">
        <v>0.5034563906456831</v>
      </c>
      <c r="D49" s="480">
        <v>0.6</v>
      </c>
      <c r="E49" s="76" t="s">
        <v>182</v>
      </c>
      <c r="F49" s="128">
        <v>0.26</v>
      </c>
      <c r="G49" s="694"/>
      <c r="H49" s="473">
        <v>0.6</v>
      </c>
      <c r="I49" s="215" t="s">
        <v>171</v>
      </c>
      <c r="J49" s="215">
        <v>0.02</v>
      </c>
      <c r="K49" s="215">
        <v>0.35</v>
      </c>
      <c r="L49" s="473"/>
      <c r="M49" s="75" t="s">
        <v>76</v>
      </c>
    </row>
    <row r="50" spans="1:13" ht="13.5" customHeight="1">
      <c r="A50" s="60" t="s">
        <v>35</v>
      </c>
      <c r="B50" s="128">
        <v>0.06</v>
      </c>
      <c r="C50" s="128">
        <v>0.4385801027557216</v>
      </c>
      <c r="D50" s="473">
        <v>0.4670714619336759</v>
      </c>
      <c r="E50" s="76" t="s">
        <v>171</v>
      </c>
      <c r="F50" s="128">
        <v>0.26</v>
      </c>
      <c r="G50" s="694"/>
      <c r="H50" s="473">
        <v>0.5</v>
      </c>
      <c r="I50" s="215" t="s">
        <v>171</v>
      </c>
      <c r="J50" s="215">
        <v>0.02</v>
      </c>
      <c r="K50" s="215">
        <v>0.35</v>
      </c>
      <c r="L50" s="473">
        <v>0.35</v>
      </c>
      <c r="M50" s="75" t="s">
        <v>76</v>
      </c>
    </row>
    <row r="51" spans="1:13" ht="13.5" customHeight="1">
      <c r="A51" s="60" t="s">
        <v>36</v>
      </c>
      <c r="B51" s="128">
        <v>0.6</v>
      </c>
      <c r="C51" s="128">
        <v>0.2626771653543307</v>
      </c>
      <c r="D51" s="473">
        <v>0.5</v>
      </c>
      <c r="E51" s="76" t="s">
        <v>172</v>
      </c>
      <c r="F51" s="128">
        <v>0</v>
      </c>
      <c r="G51" s="694"/>
      <c r="H51" s="473">
        <v>0.55</v>
      </c>
      <c r="I51" s="300" t="s">
        <v>171</v>
      </c>
      <c r="J51" s="461">
        <v>0.1</v>
      </c>
      <c r="K51" s="300">
        <v>0.35</v>
      </c>
      <c r="L51" s="473">
        <v>0.56</v>
      </c>
      <c r="M51" s="75" t="s">
        <v>76</v>
      </c>
    </row>
    <row r="52" spans="1:13" ht="13.5" customHeight="1">
      <c r="A52" s="60" t="s">
        <v>37</v>
      </c>
      <c r="B52" s="128">
        <v>0.6946282085207727</v>
      </c>
      <c r="C52" s="128">
        <v>0.8518126488489017</v>
      </c>
      <c r="D52" s="473">
        <v>0.4</v>
      </c>
      <c r="E52" s="76" t="s">
        <v>171</v>
      </c>
      <c r="F52" s="128">
        <v>0.4</v>
      </c>
      <c r="G52" s="695"/>
      <c r="H52" s="473">
        <v>0.45</v>
      </c>
      <c r="I52" s="113"/>
      <c r="J52" s="215">
        <v>0.01</v>
      </c>
      <c r="K52" s="215">
        <v>0.35</v>
      </c>
      <c r="L52" s="473"/>
      <c r="M52" s="75" t="s">
        <v>76</v>
      </c>
    </row>
    <row r="53" spans="1:13" ht="13.5" customHeight="1">
      <c r="A53" s="60"/>
      <c r="B53" s="130"/>
      <c r="C53" s="130"/>
      <c r="D53" s="130"/>
      <c r="E53" s="130"/>
      <c r="F53" s="130"/>
      <c r="G53" s="130"/>
      <c r="H53" s="130"/>
      <c r="I53" s="130"/>
      <c r="J53" s="130"/>
      <c r="K53" s="130"/>
      <c r="L53" s="130"/>
      <c r="M53" s="74"/>
    </row>
    <row r="54" spans="1:13" ht="13.5" customHeight="1">
      <c r="A54" s="14" t="s">
        <v>38</v>
      </c>
      <c r="B54" s="149"/>
      <c r="C54" s="125"/>
      <c r="D54" s="125"/>
      <c r="E54" s="125"/>
      <c r="F54" s="125"/>
      <c r="G54" s="125"/>
      <c r="H54" s="125"/>
      <c r="I54" s="125"/>
      <c r="J54" s="125"/>
      <c r="K54" s="125"/>
      <c r="L54" s="125"/>
      <c r="M54" s="88"/>
    </row>
    <row r="55" spans="1:13" ht="13.5" customHeight="1">
      <c r="A55" s="60" t="s">
        <v>39</v>
      </c>
      <c r="B55" s="128">
        <v>0.6697031883477651</v>
      </c>
      <c r="C55" s="128">
        <v>0.6254066770108614</v>
      </c>
      <c r="D55" s="473">
        <v>0.6697031883477651</v>
      </c>
      <c r="E55" s="76" t="s">
        <v>171</v>
      </c>
      <c r="F55" s="128">
        <v>0.48</v>
      </c>
      <c r="G55" s="693" t="s">
        <v>363</v>
      </c>
      <c r="H55" s="473">
        <v>0.67</v>
      </c>
      <c r="I55" s="215" t="s">
        <v>171</v>
      </c>
      <c r="J55" s="215">
        <v>0.01</v>
      </c>
      <c r="K55" s="215">
        <v>0.35</v>
      </c>
      <c r="L55" s="473">
        <v>0.01</v>
      </c>
      <c r="M55" s="75" t="s">
        <v>76</v>
      </c>
    </row>
    <row r="56" spans="1:13" ht="13.5" customHeight="1">
      <c r="A56" s="60" t="s">
        <v>40</v>
      </c>
      <c r="B56" s="128">
        <v>0.4952830188679245</v>
      </c>
      <c r="C56" s="128">
        <v>0.5129716981132075</v>
      </c>
      <c r="D56" s="473">
        <v>0.4952830188679245</v>
      </c>
      <c r="E56" s="76" t="s">
        <v>171</v>
      </c>
      <c r="F56" s="128">
        <v>0.32</v>
      </c>
      <c r="G56" s="694"/>
      <c r="H56" s="473">
        <v>0.5</v>
      </c>
      <c r="I56" s="215" t="s">
        <v>171</v>
      </c>
      <c r="J56" s="215">
        <v>0.01</v>
      </c>
      <c r="K56" s="215">
        <v>0.35</v>
      </c>
      <c r="L56" s="473">
        <v>0.35</v>
      </c>
      <c r="M56" s="75" t="s">
        <v>76</v>
      </c>
    </row>
    <row r="57" spans="1:13" ht="13.5" customHeight="1">
      <c r="A57" s="60" t="s">
        <v>41</v>
      </c>
      <c r="B57" s="128">
        <v>0.3865979381443299</v>
      </c>
      <c r="C57" s="128">
        <v>0.327319587628866</v>
      </c>
      <c r="D57" s="474">
        <v>0.31</v>
      </c>
      <c r="E57" s="76" t="s">
        <v>183</v>
      </c>
      <c r="F57" s="128">
        <v>0.21</v>
      </c>
      <c r="G57" s="694"/>
      <c r="H57" s="473">
        <v>0.5</v>
      </c>
      <c r="I57" s="215" t="s">
        <v>171</v>
      </c>
      <c r="J57" s="215">
        <v>0.01</v>
      </c>
      <c r="K57" s="215">
        <v>0.35</v>
      </c>
      <c r="L57" s="473">
        <v>0.35</v>
      </c>
      <c r="M57" s="75" t="s">
        <v>76</v>
      </c>
    </row>
    <row r="58" spans="1:13" ht="13.5" customHeight="1">
      <c r="A58" s="60" t="s">
        <v>42</v>
      </c>
      <c r="B58" s="128">
        <v>0.6</v>
      </c>
      <c r="C58" s="128">
        <v>0.419620253164557</v>
      </c>
      <c r="D58" s="473">
        <v>0.5</v>
      </c>
      <c r="E58" s="76" t="s">
        <v>171</v>
      </c>
      <c r="F58" s="128">
        <v>0.37</v>
      </c>
      <c r="G58" s="694"/>
      <c r="H58" s="473">
        <v>0.5</v>
      </c>
      <c r="I58" s="215" t="s">
        <v>171</v>
      </c>
      <c r="J58" s="215">
        <v>0.01</v>
      </c>
      <c r="K58" s="215">
        <v>0.35</v>
      </c>
      <c r="L58" s="473">
        <v>0.5</v>
      </c>
      <c r="M58" s="75" t="s">
        <v>76</v>
      </c>
    </row>
    <row r="59" spans="1:13" ht="13.5" customHeight="1">
      <c r="A59" s="60" t="s">
        <v>43</v>
      </c>
      <c r="B59" s="128">
        <v>0.7023575638506876</v>
      </c>
      <c r="C59" s="128">
        <v>0.449901768172888</v>
      </c>
      <c r="D59" s="473">
        <v>0.53</v>
      </c>
      <c r="E59" s="76" t="s">
        <v>184</v>
      </c>
      <c r="F59" s="128">
        <v>0.53</v>
      </c>
      <c r="G59" s="694"/>
      <c r="H59" s="473">
        <v>0.5</v>
      </c>
      <c r="I59" s="300" t="s">
        <v>171</v>
      </c>
      <c r="J59" s="300">
        <v>0.01</v>
      </c>
      <c r="K59" s="300">
        <v>0.35</v>
      </c>
      <c r="L59" s="473">
        <v>0.53</v>
      </c>
      <c r="M59" s="75" t="s">
        <v>76</v>
      </c>
    </row>
    <row r="60" spans="1:13" ht="13.5" customHeight="1">
      <c r="A60" s="60" t="s">
        <v>44</v>
      </c>
      <c r="B60" s="128">
        <v>0.48</v>
      </c>
      <c r="C60" s="128">
        <v>0.5577971646673936</v>
      </c>
      <c r="D60" s="474">
        <v>0.482551799345692</v>
      </c>
      <c r="E60" s="76" t="s">
        <v>178</v>
      </c>
      <c r="F60" s="128">
        <v>0.29</v>
      </c>
      <c r="G60" s="695"/>
      <c r="H60" s="473">
        <v>0.5</v>
      </c>
      <c r="I60" s="215" t="s">
        <v>171</v>
      </c>
      <c r="J60" s="215">
        <v>0.01</v>
      </c>
      <c r="K60" s="215">
        <v>0.35</v>
      </c>
      <c r="L60" s="473">
        <v>0.35</v>
      </c>
      <c r="M60" s="75" t="s">
        <v>75</v>
      </c>
    </row>
    <row r="61" spans="1:13" ht="13.5" customHeight="1">
      <c r="A61" s="60"/>
      <c r="B61" s="130"/>
      <c r="C61" s="130"/>
      <c r="D61" s="130"/>
      <c r="E61" s="130"/>
      <c r="F61" s="130"/>
      <c r="G61" s="130"/>
      <c r="H61" s="130"/>
      <c r="I61" s="130"/>
      <c r="J61" s="130"/>
      <c r="K61" s="130"/>
      <c r="L61" s="130"/>
      <c r="M61" s="74"/>
    </row>
    <row r="62" spans="1:13" ht="13.5" customHeight="1">
      <c r="A62" s="14" t="s">
        <v>45</v>
      </c>
      <c r="B62" s="149"/>
      <c r="C62" s="125"/>
      <c r="D62" s="125"/>
      <c r="E62" s="125"/>
      <c r="F62" s="125"/>
      <c r="G62" s="125"/>
      <c r="H62" s="125"/>
      <c r="I62" s="125"/>
      <c r="J62" s="125"/>
      <c r="K62" s="125"/>
      <c r="L62" s="125"/>
      <c r="M62" s="14"/>
    </row>
    <row r="63" spans="1:13" ht="13.5" customHeight="1">
      <c r="A63" s="60" t="s">
        <v>47</v>
      </c>
      <c r="B63" s="128">
        <v>0.95</v>
      </c>
      <c r="C63" s="128">
        <v>0.45931813428153107</v>
      </c>
      <c r="D63" s="473">
        <v>0.46</v>
      </c>
      <c r="E63" s="76" t="s">
        <v>184</v>
      </c>
      <c r="F63" s="128">
        <v>0.42</v>
      </c>
      <c r="G63" s="693" t="s">
        <v>363</v>
      </c>
      <c r="H63" s="473">
        <v>0.5</v>
      </c>
      <c r="I63" s="215" t="s">
        <v>171</v>
      </c>
      <c r="J63" s="335">
        <v>0</v>
      </c>
      <c r="K63" s="215">
        <v>0.35</v>
      </c>
      <c r="L63" s="473">
        <v>0.35</v>
      </c>
      <c r="M63" s="75" t="s">
        <v>76</v>
      </c>
    </row>
    <row r="64" spans="1:13" ht="13.5" customHeight="1">
      <c r="A64" s="60" t="s">
        <v>50</v>
      </c>
      <c r="B64" s="128">
        <v>0.32</v>
      </c>
      <c r="C64" s="128">
        <v>0.31868512110726643</v>
      </c>
      <c r="D64" s="473">
        <v>0.34</v>
      </c>
      <c r="E64" s="75" t="s">
        <v>171</v>
      </c>
      <c r="F64" s="128">
        <v>0.2</v>
      </c>
      <c r="G64" s="694"/>
      <c r="H64" s="473">
        <v>0.2</v>
      </c>
      <c r="I64" s="215" t="s">
        <v>171</v>
      </c>
      <c r="J64" s="335">
        <v>0.01</v>
      </c>
      <c r="K64" s="215">
        <v>0.35</v>
      </c>
      <c r="L64" s="473">
        <v>0.2</v>
      </c>
      <c r="M64" s="75" t="s">
        <v>75</v>
      </c>
    </row>
    <row r="65" spans="1:13" ht="13.5" customHeight="1">
      <c r="A65" s="60" t="s">
        <v>49</v>
      </c>
      <c r="B65" s="128">
        <v>0.3</v>
      </c>
      <c r="C65" s="128">
        <v>0.21732702542874038</v>
      </c>
      <c r="D65" s="473">
        <v>0.4</v>
      </c>
      <c r="E65" s="75" t="s">
        <v>171</v>
      </c>
      <c r="F65" s="128">
        <v>0.2</v>
      </c>
      <c r="G65" s="694"/>
      <c r="H65" s="473">
        <v>0.5</v>
      </c>
      <c r="I65" s="215" t="s">
        <v>171</v>
      </c>
      <c r="J65" s="335">
        <v>0.01</v>
      </c>
      <c r="K65" s="215">
        <v>0.35</v>
      </c>
      <c r="L65" s="473">
        <v>0.5</v>
      </c>
      <c r="M65" s="75" t="s">
        <v>76</v>
      </c>
    </row>
    <row r="66" spans="1:13" ht="13.5" customHeight="1">
      <c r="A66" s="60" t="s">
        <v>48</v>
      </c>
      <c r="B66" s="128">
        <v>0.58</v>
      </c>
      <c r="C66" s="128">
        <v>0.5472086441986107</v>
      </c>
      <c r="D66" s="473">
        <v>0.5</v>
      </c>
      <c r="E66" s="76" t="s">
        <v>171</v>
      </c>
      <c r="F66" s="128">
        <v>0.44</v>
      </c>
      <c r="G66" s="694"/>
      <c r="H66" s="473">
        <v>0.58</v>
      </c>
      <c r="I66" s="215" t="s">
        <v>171</v>
      </c>
      <c r="J66" s="335">
        <v>0.01</v>
      </c>
      <c r="K66" s="215">
        <v>0.35</v>
      </c>
      <c r="L66" s="473">
        <v>0.35</v>
      </c>
      <c r="M66" s="75" t="s">
        <v>76</v>
      </c>
    </row>
    <row r="67" spans="1:13" ht="13.5" customHeight="1">
      <c r="A67" s="60" t="s">
        <v>46</v>
      </c>
      <c r="B67" s="128">
        <v>0.23</v>
      </c>
      <c r="C67" s="128">
        <v>0.21659437526234784</v>
      </c>
      <c r="D67" s="473">
        <v>0.23086609766335525</v>
      </c>
      <c r="E67" s="76" t="s">
        <v>185</v>
      </c>
      <c r="F67" s="128">
        <v>0.12</v>
      </c>
      <c r="G67" s="695"/>
      <c r="H67" s="473">
        <v>0.23</v>
      </c>
      <c r="I67" s="215" t="s">
        <v>171</v>
      </c>
      <c r="J67" s="335">
        <v>0.01</v>
      </c>
      <c r="K67" s="215">
        <v>0.35</v>
      </c>
      <c r="L67" s="473"/>
      <c r="M67" s="75" t="s">
        <v>76</v>
      </c>
    </row>
    <row r="68" spans="1:13" ht="13.5" customHeight="1">
      <c r="A68" s="60"/>
      <c r="B68" s="130"/>
      <c r="C68" s="130"/>
      <c r="D68" s="130"/>
      <c r="E68" s="130"/>
      <c r="F68" s="130"/>
      <c r="G68" s="130"/>
      <c r="H68" s="130"/>
      <c r="I68" s="130"/>
      <c r="J68" s="130"/>
      <c r="K68" s="130"/>
      <c r="L68" s="130"/>
      <c r="M68" s="74"/>
    </row>
    <row r="69" spans="1:13" ht="13.5" customHeight="1">
      <c r="A69" s="14" t="s">
        <v>51</v>
      </c>
      <c r="B69" s="149"/>
      <c r="C69" s="149"/>
      <c r="D69" s="149"/>
      <c r="E69" s="149"/>
      <c r="F69" s="149"/>
      <c r="G69" s="149"/>
      <c r="H69" s="149"/>
      <c r="I69" s="149"/>
      <c r="J69" s="149"/>
      <c r="K69" s="149"/>
      <c r="L69" s="149"/>
      <c r="M69" s="88"/>
    </row>
    <row r="70" spans="1:13" ht="13.5" customHeight="1">
      <c r="A70" s="60" t="s">
        <v>54</v>
      </c>
      <c r="B70" s="128">
        <v>0.7521229276182774</v>
      </c>
      <c r="C70" s="128">
        <v>0.5786494136676101</v>
      </c>
      <c r="D70" s="474">
        <v>0.7521229276182774</v>
      </c>
      <c r="E70" s="76" t="s">
        <v>186</v>
      </c>
      <c r="F70" s="128">
        <v>0.91</v>
      </c>
      <c r="G70" s="693" t="s">
        <v>363</v>
      </c>
      <c r="H70" s="473">
        <v>0.91</v>
      </c>
      <c r="I70" s="300" t="s">
        <v>171</v>
      </c>
      <c r="J70" s="300">
        <v>0.65</v>
      </c>
      <c r="K70" s="300">
        <v>0.65</v>
      </c>
      <c r="L70" s="473">
        <v>0.65</v>
      </c>
      <c r="M70" s="75" t="s">
        <v>76</v>
      </c>
    </row>
    <row r="71" spans="1:13" ht="13.5" customHeight="1">
      <c r="A71" s="60" t="s">
        <v>52</v>
      </c>
      <c r="B71" s="128">
        <v>0.9008236101578586</v>
      </c>
      <c r="C71" s="128">
        <v>0.4967398764584763</v>
      </c>
      <c r="D71" s="473">
        <v>0.9008236101578586</v>
      </c>
      <c r="E71" s="76" t="s">
        <v>187</v>
      </c>
      <c r="F71" s="128">
        <v>0.72</v>
      </c>
      <c r="G71" s="694"/>
      <c r="H71" s="473">
        <v>0.5</v>
      </c>
      <c r="I71" s="300" t="s">
        <v>171</v>
      </c>
      <c r="J71" s="300">
        <v>0.47</v>
      </c>
      <c r="K71" s="300">
        <v>0.47</v>
      </c>
      <c r="L71" s="473">
        <v>0.47</v>
      </c>
      <c r="M71" s="75" t="s">
        <v>76</v>
      </c>
    </row>
    <row r="72" spans="1:13" ht="13.5" customHeight="1">
      <c r="A72" s="60" t="s">
        <v>53</v>
      </c>
      <c r="B72" s="128">
        <v>0.4299212598425197</v>
      </c>
      <c r="C72" s="128">
        <v>0.3505511811023622</v>
      </c>
      <c r="D72" s="473">
        <v>0.4299212598425197</v>
      </c>
      <c r="E72" s="75" t="s">
        <v>171</v>
      </c>
      <c r="F72" s="128">
        <v>0.72</v>
      </c>
      <c r="G72" s="694"/>
      <c r="H72" s="473">
        <v>0.5</v>
      </c>
      <c r="I72" s="300" t="s">
        <v>171</v>
      </c>
      <c r="J72" s="300">
        <v>0.72</v>
      </c>
      <c r="K72" s="300">
        <v>0.68</v>
      </c>
      <c r="L72" s="473">
        <v>0.68</v>
      </c>
      <c r="M72" s="75" t="s">
        <v>76</v>
      </c>
    </row>
    <row r="73" spans="1:13" ht="13.5" customHeight="1">
      <c r="A73" s="60" t="s">
        <v>56</v>
      </c>
      <c r="B73" s="128">
        <v>0.4981949458483754</v>
      </c>
      <c r="C73" s="128">
        <v>0.2415162454873646</v>
      </c>
      <c r="D73" s="473">
        <v>0.4981949458483754</v>
      </c>
      <c r="E73" s="76" t="s">
        <v>171</v>
      </c>
      <c r="F73" s="128">
        <v>0.85</v>
      </c>
      <c r="G73" s="694"/>
      <c r="H73" s="473">
        <v>0.5</v>
      </c>
      <c r="I73" s="300" t="s">
        <v>171</v>
      </c>
      <c r="J73" s="300">
        <v>0.68</v>
      </c>
      <c r="K73" s="300">
        <v>0.35</v>
      </c>
      <c r="L73" s="473">
        <v>0.35</v>
      </c>
      <c r="M73" s="75" t="s">
        <v>75</v>
      </c>
    </row>
    <row r="74" spans="1:13" ht="13.5" customHeight="1">
      <c r="A74" s="60" t="s">
        <v>57</v>
      </c>
      <c r="B74" s="128">
        <v>0.5</v>
      </c>
      <c r="C74" s="128">
        <v>0.18545929473225947</v>
      </c>
      <c r="D74" s="473">
        <v>0.2285589899869395</v>
      </c>
      <c r="E74" s="76" t="s">
        <v>188</v>
      </c>
      <c r="F74" s="128">
        <v>0.1</v>
      </c>
      <c r="G74" s="694"/>
      <c r="H74" s="473">
        <v>0.3</v>
      </c>
      <c r="I74" s="215" t="s">
        <v>171</v>
      </c>
      <c r="J74" s="215">
        <v>0.01</v>
      </c>
      <c r="K74" s="215">
        <v>0.35</v>
      </c>
      <c r="L74" s="473">
        <v>0.35</v>
      </c>
      <c r="M74" s="75" t="s">
        <v>75</v>
      </c>
    </row>
    <row r="75" spans="1:13" ht="13.5" customHeight="1">
      <c r="A75" s="60" t="s">
        <v>55</v>
      </c>
      <c r="B75" s="128">
        <v>0.5</v>
      </c>
      <c r="C75" s="128">
        <v>0.22876254180602007</v>
      </c>
      <c r="D75" s="473">
        <v>0.25</v>
      </c>
      <c r="E75" s="76" t="s">
        <v>188</v>
      </c>
      <c r="F75" s="128">
        <v>0.08</v>
      </c>
      <c r="G75" s="695"/>
      <c r="H75" s="473">
        <v>0.4</v>
      </c>
      <c r="I75" s="215" t="s">
        <v>171</v>
      </c>
      <c r="J75" s="215">
        <v>0.35</v>
      </c>
      <c r="K75" s="215">
        <v>0.35</v>
      </c>
      <c r="L75" s="473">
        <v>0.35</v>
      </c>
      <c r="M75" s="75" t="s">
        <v>75</v>
      </c>
    </row>
    <row r="76" spans="1:13" ht="13.5" customHeight="1">
      <c r="A76" s="60"/>
      <c r="B76" s="130"/>
      <c r="C76" s="130"/>
      <c r="D76" s="130"/>
      <c r="E76" s="130"/>
      <c r="F76" s="130"/>
      <c r="G76" s="130"/>
      <c r="H76" s="130"/>
      <c r="I76" s="130"/>
      <c r="J76" s="130"/>
      <c r="K76" s="130"/>
      <c r="L76" s="130"/>
      <c r="M76" s="74"/>
    </row>
    <row r="77" spans="1:13" ht="13.5" customHeight="1">
      <c r="A77" s="14" t="s">
        <v>78</v>
      </c>
      <c r="B77" s="149"/>
      <c r="C77" s="125"/>
      <c r="D77" s="125"/>
      <c r="E77" s="125"/>
      <c r="F77" s="125"/>
      <c r="G77" s="125"/>
      <c r="H77" s="125"/>
      <c r="I77" s="125"/>
      <c r="J77" s="125"/>
      <c r="K77" s="125"/>
      <c r="L77" s="125"/>
      <c r="M77" s="181"/>
    </row>
    <row r="78" spans="1:13" ht="13.5" customHeight="1">
      <c r="A78" s="60" t="s">
        <v>58</v>
      </c>
      <c r="B78" s="128">
        <v>0.24988641526578828</v>
      </c>
      <c r="C78" s="128">
        <v>0.10858700590640617</v>
      </c>
      <c r="D78" s="473">
        <v>0.24988641526578828</v>
      </c>
      <c r="E78" s="76" t="s">
        <v>172</v>
      </c>
      <c r="F78" s="128">
        <v>0.06</v>
      </c>
      <c r="G78" s="693" t="s">
        <v>363</v>
      </c>
      <c r="H78" s="473">
        <v>0.25</v>
      </c>
      <c r="I78" s="215" t="s">
        <v>171</v>
      </c>
      <c r="J78" s="215">
        <v>0.02</v>
      </c>
      <c r="K78" s="215">
        <v>0.25</v>
      </c>
      <c r="L78" s="473">
        <v>0.25</v>
      </c>
      <c r="M78" s="75" t="s">
        <v>76</v>
      </c>
    </row>
    <row r="79" spans="1:13" ht="13.5" customHeight="1">
      <c r="A79" s="60" t="s">
        <v>59</v>
      </c>
      <c r="B79" s="128">
        <v>0.253099173553719</v>
      </c>
      <c r="C79" s="128">
        <v>0.12086776859504132</v>
      </c>
      <c r="D79" s="473">
        <v>0.253099173553719</v>
      </c>
      <c r="E79" s="76" t="s">
        <v>172</v>
      </c>
      <c r="F79" s="128">
        <v>0.13</v>
      </c>
      <c r="G79" s="694"/>
      <c r="H79" s="473">
        <v>0.5</v>
      </c>
      <c r="I79" s="215" t="s">
        <v>171</v>
      </c>
      <c r="J79" s="460">
        <v>0</v>
      </c>
      <c r="K79" s="215">
        <v>0.25</v>
      </c>
      <c r="L79" s="473">
        <v>0.25</v>
      </c>
      <c r="M79" s="75" t="s">
        <v>76</v>
      </c>
    </row>
    <row r="80" spans="1:13" ht="13.5" customHeight="1">
      <c r="A80" s="60" t="s">
        <v>60</v>
      </c>
      <c r="B80" s="128">
        <v>0.5509433962264151</v>
      </c>
      <c r="C80" s="128">
        <v>0.35132075471698115</v>
      </c>
      <c r="D80" s="473">
        <v>0.5509433962264151</v>
      </c>
      <c r="E80" s="75" t="s">
        <v>171</v>
      </c>
      <c r="F80" s="128">
        <v>0.25</v>
      </c>
      <c r="G80" s="694"/>
      <c r="H80" s="473">
        <v>0.55</v>
      </c>
      <c r="I80" s="215" t="s">
        <v>171</v>
      </c>
      <c r="J80" s="460">
        <v>0</v>
      </c>
      <c r="K80" s="215">
        <v>0.35</v>
      </c>
      <c r="L80" s="473"/>
      <c r="M80" s="75" t="s">
        <v>76</v>
      </c>
    </row>
    <row r="81" spans="1:13" ht="13.5" customHeight="1">
      <c r="A81" s="60" t="s">
        <v>61</v>
      </c>
      <c r="B81" s="128">
        <v>0.3020446096654275</v>
      </c>
      <c r="C81" s="128">
        <v>0.42936802973977695</v>
      </c>
      <c r="D81" s="474">
        <v>0.4</v>
      </c>
      <c r="E81" s="76" t="s">
        <v>189</v>
      </c>
      <c r="F81" s="128">
        <v>0.27</v>
      </c>
      <c r="G81" s="694"/>
      <c r="H81" s="473">
        <v>0.43</v>
      </c>
      <c r="I81" s="215" t="s">
        <v>171</v>
      </c>
      <c r="J81" s="215">
        <v>0.01</v>
      </c>
      <c r="K81" s="215">
        <v>0.35</v>
      </c>
      <c r="L81" s="473"/>
      <c r="M81" s="75" t="s">
        <v>76</v>
      </c>
    </row>
    <row r="82" spans="1:13" ht="13.5" customHeight="1">
      <c r="A82" s="60" t="s">
        <v>62</v>
      </c>
      <c r="B82" s="128">
        <v>0.5</v>
      </c>
      <c r="C82" s="128">
        <v>0.4377568995889607</v>
      </c>
      <c r="D82" s="473">
        <v>0.5</v>
      </c>
      <c r="E82" s="75" t="s">
        <v>171</v>
      </c>
      <c r="F82" s="128">
        <v>0.15</v>
      </c>
      <c r="G82" s="695"/>
      <c r="H82" s="473">
        <v>0.5</v>
      </c>
      <c r="I82" s="215" t="s">
        <v>171</v>
      </c>
      <c r="J82" s="215">
        <v>0.01</v>
      </c>
      <c r="K82" s="215">
        <v>0.35</v>
      </c>
      <c r="L82" s="473">
        <v>0.35</v>
      </c>
      <c r="M82" s="75" t="s">
        <v>76</v>
      </c>
    </row>
    <row r="83" spans="1:13" ht="13.5" customHeight="1">
      <c r="A83" s="60"/>
      <c r="B83" s="130"/>
      <c r="C83" s="130"/>
      <c r="D83" s="130"/>
      <c r="E83" s="130"/>
      <c r="F83" s="130"/>
      <c r="G83" s="130"/>
      <c r="H83" s="130"/>
      <c r="I83" s="130"/>
      <c r="J83" s="130"/>
      <c r="K83" s="130"/>
      <c r="L83" s="130"/>
      <c r="M83" s="74"/>
    </row>
    <row r="84" spans="1:13" ht="13.5" customHeight="1">
      <c r="A84" s="14" t="s">
        <v>63</v>
      </c>
      <c r="B84" s="149"/>
      <c r="C84" s="149"/>
      <c r="D84" s="149"/>
      <c r="E84" s="149"/>
      <c r="F84" s="149"/>
      <c r="G84" s="149"/>
      <c r="H84" s="149"/>
      <c r="I84" s="149"/>
      <c r="J84" s="149"/>
      <c r="K84" s="149"/>
      <c r="L84" s="149"/>
      <c r="M84" s="88"/>
    </row>
    <row r="85" spans="1:13" ht="15.75">
      <c r="A85" s="60" t="s">
        <v>64</v>
      </c>
      <c r="B85" s="128">
        <v>0.3995703544575725</v>
      </c>
      <c r="C85" s="128">
        <v>0.35123523093447906</v>
      </c>
      <c r="D85" s="473">
        <v>0.3995703544575725</v>
      </c>
      <c r="E85" s="76" t="s">
        <v>171</v>
      </c>
      <c r="F85" s="128">
        <v>0.32</v>
      </c>
      <c r="G85" s="693" t="s">
        <v>363</v>
      </c>
      <c r="H85" s="473">
        <v>0.35</v>
      </c>
      <c r="I85" s="215" t="s">
        <v>171</v>
      </c>
      <c r="J85" s="249">
        <v>0.19</v>
      </c>
      <c r="K85" s="215">
        <v>0.35</v>
      </c>
      <c r="L85" s="473">
        <v>0.32</v>
      </c>
      <c r="M85" s="75" t="s">
        <v>76</v>
      </c>
    </row>
    <row r="86" spans="1:13" ht="13.5" customHeight="1">
      <c r="A86" s="60" t="s">
        <v>65</v>
      </c>
      <c r="B86" s="128">
        <v>0.84</v>
      </c>
      <c r="C86" s="128">
        <v>1.2349582784365394</v>
      </c>
      <c r="D86" s="473">
        <v>0.85</v>
      </c>
      <c r="E86" s="76" t="s">
        <v>171</v>
      </c>
      <c r="F86" s="128">
        <v>0.8</v>
      </c>
      <c r="G86" s="694"/>
      <c r="H86" s="473">
        <v>0.85</v>
      </c>
      <c r="I86" s="300" t="s">
        <v>171</v>
      </c>
      <c r="J86" s="462">
        <v>1.26</v>
      </c>
      <c r="K86" s="461">
        <v>0.5</v>
      </c>
      <c r="L86" s="473"/>
      <c r="M86" s="75" t="s">
        <v>76</v>
      </c>
    </row>
    <row r="87" spans="1:13" ht="13.5" customHeight="1">
      <c r="A87" s="60" t="s">
        <v>66</v>
      </c>
      <c r="B87" s="128">
        <v>0.3218884120171674</v>
      </c>
      <c r="C87" s="128">
        <v>0.28852906749902457</v>
      </c>
      <c r="D87" s="473">
        <v>0.31</v>
      </c>
      <c r="E87" s="76" t="s">
        <v>172</v>
      </c>
      <c r="F87" s="128">
        <v>0.16</v>
      </c>
      <c r="G87" s="694"/>
      <c r="H87" s="473">
        <v>0.32</v>
      </c>
      <c r="I87" s="215" t="s">
        <v>171</v>
      </c>
      <c r="J87" s="249">
        <v>0.07</v>
      </c>
      <c r="K87" s="215">
        <v>0.35</v>
      </c>
      <c r="L87" s="473"/>
      <c r="M87" s="75" t="s">
        <v>76</v>
      </c>
    </row>
    <row r="88" spans="1:13" ht="13.5" customHeight="1">
      <c r="A88" s="60" t="s">
        <v>67</v>
      </c>
      <c r="B88" s="128">
        <v>0.42796005706134094</v>
      </c>
      <c r="C88" s="128">
        <v>0.6908498063990218</v>
      </c>
      <c r="D88" s="473">
        <v>0.42796005706134094</v>
      </c>
      <c r="E88" s="76" t="s">
        <v>186</v>
      </c>
      <c r="F88" s="128">
        <v>0.26</v>
      </c>
      <c r="G88" s="694"/>
      <c r="H88" s="473">
        <v>0.25</v>
      </c>
      <c r="I88" s="76" t="s">
        <v>466</v>
      </c>
      <c r="J88" s="163">
        <v>0.04</v>
      </c>
      <c r="K88" s="76">
        <v>0.25</v>
      </c>
      <c r="L88" s="473"/>
      <c r="M88" s="75" t="s">
        <v>76</v>
      </c>
    </row>
    <row r="89" spans="1:17" ht="13.5" customHeight="1">
      <c r="A89" s="60" t="s">
        <v>68</v>
      </c>
      <c r="B89" s="128">
        <v>0.3012442698100851</v>
      </c>
      <c r="C89" s="128">
        <v>0.3320235756385069</v>
      </c>
      <c r="D89" s="473">
        <v>0.3012442698100851</v>
      </c>
      <c r="E89" s="76" t="s">
        <v>190</v>
      </c>
      <c r="F89" s="128">
        <v>0.32</v>
      </c>
      <c r="G89" s="695"/>
      <c r="H89" s="473">
        <v>0.33</v>
      </c>
      <c r="I89" s="300" t="s">
        <v>171</v>
      </c>
      <c r="J89" s="462">
        <v>0.01</v>
      </c>
      <c r="K89" s="300">
        <v>0.35</v>
      </c>
      <c r="L89" s="473">
        <v>0.33</v>
      </c>
      <c r="M89" s="75" t="s">
        <v>76</v>
      </c>
      <c r="Q89" s="2" t="s">
        <v>69</v>
      </c>
    </row>
    <row r="90" spans="1:14" ht="9.75" customHeight="1" thickBot="1">
      <c r="A90" s="28"/>
      <c r="B90" s="27"/>
      <c r="C90" s="27"/>
      <c r="D90" s="27"/>
      <c r="E90" s="33"/>
      <c r="F90" s="27"/>
      <c r="G90" s="27"/>
      <c r="H90" s="27"/>
      <c r="I90" s="27"/>
      <c r="J90" s="27"/>
      <c r="K90" s="27"/>
      <c r="L90" s="20"/>
      <c r="M90" s="32"/>
      <c r="N90" s="54"/>
    </row>
    <row r="91" spans="1:14" ht="15.75">
      <c r="A91" s="673" t="s">
        <v>593</v>
      </c>
      <c r="B91" s="674"/>
      <c r="C91" s="674"/>
      <c r="D91" s="674"/>
      <c r="E91" s="674"/>
      <c r="F91" s="674"/>
      <c r="G91" s="674"/>
      <c r="H91" s="674"/>
      <c r="I91" s="674"/>
      <c r="J91" s="674"/>
      <c r="K91" s="674"/>
      <c r="L91" s="674"/>
      <c r="M91" s="674"/>
      <c r="N91" s="674"/>
    </row>
    <row r="92" spans="1:14" ht="15">
      <c r="A92" s="674" t="s">
        <v>594</v>
      </c>
      <c r="B92" s="674"/>
      <c r="C92" s="674"/>
      <c r="D92" s="674"/>
      <c r="E92" s="674"/>
      <c r="F92" s="674"/>
      <c r="G92" s="674"/>
      <c r="H92" s="674"/>
      <c r="I92" s="674"/>
      <c r="J92" s="674"/>
      <c r="K92" s="674"/>
      <c r="L92" s="674"/>
      <c r="M92" s="674"/>
      <c r="N92" s="674"/>
    </row>
    <row r="93" spans="1:14" ht="15">
      <c r="A93" s="674"/>
      <c r="B93" s="674"/>
      <c r="C93" s="674"/>
      <c r="D93" s="674"/>
      <c r="E93" s="674"/>
      <c r="F93" s="674"/>
      <c r="G93" s="674"/>
      <c r="H93" s="674"/>
      <c r="I93" s="674"/>
      <c r="J93" s="674"/>
      <c r="K93" s="674"/>
      <c r="L93" s="674"/>
      <c r="M93" s="674"/>
      <c r="N93" s="674"/>
    </row>
  </sheetData>
  <mergeCells count="24">
    <mergeCell ref="A91:N91"/>
    <mergeCell ref="A92:N93"/>
    <mergeCell ref="A8:A9"/>
    <mergeCell ref="M8:M9"/>
    <mergeCell ref="B8:C8"/>
    <mergeCell ref="D8:F8"/>
    <mergeCell ref="G8:J8"/>
    <mergeCell ref="K8:L8"/>
    <mergeCell ref="G63:G67"/>
    <mergeCell ref="G70:G75"/>
    <mergeCell ref="G78:G82"/>
    <mergeCell ref="G85:G89"/>
    <mergeCell ref="G12:G20"/>
    <mergeCell ref="G23:G28"/>
    <mergeCell ref="G31:G38"/>
    <mergeCell ref="G41:G52"/>
    <mergeCell ref="G55:G60"/>
    <mergeCell ref="A1:N1"/>
    <mergeCell ref="A2:N2"/>
    <mergeCell ref="A3:N3"/>
    <mergeCell ref="A5:N5"/>
    <mergeCell ref="A7:N7"/>
    <mergeCell ref="A4:N4"/>
    <mergeCell ref="A6:N6"/>
  </mergeCells>
  <printOptions/>
  <pageMargins left="0.5118110236220472" right="0.2362204724409449" top="0.35433070866141736" bottom="0.2755905511811024" header="0.15748031496062992" footer="0.15748031496062992"/>
  <pageSetup horizontalDpi="600" verticalDpi="600" orientation="landscape" paperSize="9" scale="4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view="pageBreakPreview" zoomScaleSheetLayoutView="100" workbookViewId="0" topLeftCell="A4">
      <pane ySplit="6" topLeftCell="A61" activePane="bottomLeft" state="frozen"/>
      <selection pane="topLeft" activeCell="A4" sqref="A4"/>
      <selection pane="bottomLeft" activeCell="L66" sqref="L66"/>
    </sheetView>
  </sheetViews>
  <sheetFormatPr defaultColWidth="30.8515625" defaultRowHeight="15"/>
  <cols>
    <col min="1" max="1" width="30.7109375" style="0" customWidth="1"/>
    <col min="2" max="2" width="12.28125" style="0" customWidth="1"/>
    <col min="3" max="3" width="12.8515625" style="0" customWidth="1"/>
    <col min="4" max="4" width="12.8515625" style="18" customWidth="1"/>
    <col min="5" max="5" width="20.00390625" style="24" customWidth="1"/>
    <col min="6" max="6" width="12.421875" style="24" customWidth="1"/>
    <col min="7" max="7" width="18.7109375" style="24" customWidth="1"/>
    <col min="8" max="8" width="13.8515625" style="24" customWidth="1"/>
    <col min="9" max="9" width="17.140625" style="24" customWidth="1"/>
    <col min="10" max="10" width="12.8515625" style="24" customWidth="1"/>
    <col min="11" max="11" width="19.7109375" style="24" customWidth="1"/>
    <col min="12" max="12" width="14.57421875" style="511" customWidth="1"/>
    <col min="13" max="13" width="13.00390625" style="0" customWidth="1"/>
  </cols>
  <sheetData>
    <row r="1" spans="1:15" ht="21">
      <c r="A1" s="614" t="s">
        <v>70</v>
      </c>
      <c r="B1" s="614"/>
      <c r="C1" s="614"/>
      <c r="D1" s="614"/>
      <c r="E1" s="614"/>
      <c r="F1" s="614"/>
      <c r="G1" s="614"/>
      <c r="H1" s="614"/>
      <c r="I1" s="614"/>
      <c r="J1" s="614"/>
      <c r="K1" s="614"/>
      <c r="L1" s="614"/>
      <c r="M1" s="614"/>
      <c r="N1" s="1"/>
      <c r="O1" s="1"/>
    </row>
    <row r="2" spans="1:15" s="24" customFormat="1" ht="9" customHeight="1">
      <c r="A2" s="659"/>
      <c r="B2" s="659"/>
      <c r="C2" s="659"/>
      <c r="D2" s="659"/>
      <c r="E2" s="659"/>
      <c r="F2" s="659"/>
      <c r="G2" s="659"/>
      <c r="H2" s="659"/>
      <c r="I2" s="659"/>
      <c r="J2" s="659"/>
      <c r="K2" s="659"/>
      <c r="L2" s="659"/>
      <c r="M2" s="659"/>
      <c r="N2" s="1"/>
      <c r="O2" s="1"/>
    </row>
    <row r="3" spans="1:15" ht="21">
      <c r="A3" s="614" t="s">
        <v>689</v>
      </c>
      <c r="B3" s="614"/>
      <c r="C3" s="614"/>
      <c r="D3" s="614"/>
      <c r="E3" s="614"/>
      <c r="F3" s="614"/>
      <c r="G3" s="614"/>
      <c r="H3" s="614"/>
      <c r="I3" s="614"/>
      <c r="J3" s="614"/>
      <c r="K3" s="614"/>
      <c r="L3" s="614"/>
      <c r="M3" s="614"/>
      <c r="N3" s="614"/>
      <c r="O3" s="11"/>
    </row>
    <row r="4" spans="1:17" ht="6.75" customHeight="1">
      <c r="A4" s="654"/>
      <c r="B4" s="654"/>
      <c r="C4" s="654"/>
      <c r="D4" s="654"/>
      <c r="E4" s="654"/>
      <c r="F4" s="654"/>
      <c r="G4" s="654"/>
      <c r="H4" s="654"/>
      <c r="I4" s="654"/>
      <c r="J4" s="654"/>
      <c r="K4" s="654"/>
      <c r="L4" s="654"/>
      <c r="M4" s="654"/>
      <c r="N4" s="4"/>
      <c r="O4" s="4"/>
      <c r="P4" s="4"/>
      <c r="Q4" s="4"/>
    </row>
    <row r="5" spans="1:17" ht="17.25" customHeight="1">
      <c r="A5" s="623" t="s">
        <v>231</v>
      </c>
      <c r="B5" s="623"/>
      <c r="C5" s="623"/>
      <c r="D5" s="623"/>
      <c r="E5" s="623"/>
      <c r="F5" s="623"/>
      <c r="G5" s="623"/>
      <c r="H5" s="623"/>
      <c r="I5" s="623"/>
      <c r="J5" s="623"/>
      <c r="K5" s="623"/>
      <c r="L5" s="623"/>
      <c r="M5" s="623"/>
      <c r="N5" s="4"/>
      <c r="O5" s="4"/>
      <c r="P5" s="4"/>
      <c r="Q5" s="4"/>
    </row>
    <row r="6" spans="1:17" ht="17.25" customHeight="1">
      <c r="A6" s="623" t="s">
        <v>97</v>
      </c>
      <c r="B6" s="623"/>
      <c r="C6" s="623"/>
      <c r="D6" s="623"/>
      <c r="E6" s="623"/>
      <c r="F6" s="623"/>
      <c r="G6" s="623"/>
      <c r="H6" s="623"/>
      <c r="I6" s="623"/>
      <c r="J6" s="623"/>
      <c r="K6" s="623"/>
      <c r="L6" s="623"/>
      <c r="M6" s="623"/>
      <c r="N6" s="4"/>
      <c r="O6" s="4"/>
      <c r="P6" s="4"/>
      <c r="Q6" s="4"/>
    </row>
    <row r="7" spans="1:17" ht="27.75" customHeight="1">
      <c r="A7" s="624" t="s">
        <v>272</v>
      </c>
      <c r="B7" s="624"/>
      <c r="C7" s="624"/>
      <c r="D7" s="624"/>
      <c r="E7" s="624"/>
      <c r="F7" s="624"/>
      <c r="G7" s="624"/>
      <c r="H7" s="624"/>
      <c r="I7" s="624"/>
      <c r="J7" s="624"/>
      <c r="K7" s="624"/>
      <c r="L7" s="624"/>
      <c r="M7" s="624"/>
      <c r="N7" s="4"/>
      <c r="O7" s="4"/>
      <c r="P7" s="4"/>
      <c r="Q7" s="4"/>
    </row>
    <row r="8" spans="1:17" s="24" customFormat="1" ht="27.75" customHeight="1">
      <c r="A8" s="620" t="s">
        <v>71</v>
      </c>
      <c r="B8" s="633">
        <v>2017</v>
      </c>
      <c r="C8" s="634"/>
      <c r="D8" s="633">
        <v>2018</v>
      </c>
      <c r="E8" s="635"/>
      <c r="F8" s="634"/>
      <c r="G8" s="635">
        <v>2019</v>
      </c>
      <c r="H8" s="635"/>
      <c r="I8" s="635"/>
      <c r="J8" s="634"/>
      <c r="K8" s="698">
        <v>2020</v>
      </c>
      <c r="L8" s="698"/>
      <c r="M8" s="696" t="s">
        <v>72</v>
      </c>
      <c r="N8" s="4"/>
      <c r="O8" s="4"/>
      <c r="P8" s="4"/>
      <c r="Q8" s="4"/>
    </row>
    <row r="9" spans="1:13" ht="94.5">
      <c r="A9" s="621"/>
      <c r="B9" s="606" t="s">
        <v>582</v>
      </c>
      <c r="C9" s="606" t="s">
        <v>98</v>
      </c>
      <c r="D9" s="581" t="s">
        <v>583</v>
      </c>
      <c r="E9" s="606" t="s">
        <v>529</v>
      </c>
      <c r="F9" s="606" t="s">
        <v>223</v>
      </c>
      <c r="G9" s="606" t="s">
        <v>531</v>
      </c>
      <c r="H9" s="581" t="s">
        <v>584</v>
      </c>
      <c r="I9" s="584" t="s">
        <v>595</v>
      </c>
      <c r="J9" s="606" t="s">
        <v>586</v>
      </c>
      <c r="K9" s="606" t="s">
        <v>610</v>
      </c>
      <c r="L9" s="581" t="s">
        <v>588</v>
      </c>
      <c r="M9" s="697"/>
    </row>
    <row r="10" spans="1:13" ht="15.75">
      <c r="A10" s="14" t="s">
        <v>0</v>
      </c>
      <c r="B10" s="125"/>
      <c r="C10" s="125"/>
      <c r="D10" s="125"/>
      <c r="E10" s="125"/>
      <c r="F10" s="125"/>
      <c r="G10" s="125"/>
      <c r="H10" s="125"/>
      <c r="I10" s="125"/>
      <c r="J10" s="125"/>
      <c r="K10" s="125"/>
      <c r="L10" s="125"/>
      <c r="M10" s="14"/>
    </row>
    <row r="11" spans="1:13" ht="13.5" customHeight="1">
      <c r="A11" s="60" t="s">
        <v>1</v>
      </c>
      <c r="B11" s="128">
        <v>0.27</v>
      </c>
      <c r="C11" s="128">
        <v>0.026246719160104987</v>
      </c>
      <c r="D11" s="473">
        <v>0.04</v>
      </c>
      <c r="E11" s="76" t="s">
        <v>171</v>
      </c>
      <c r="F11" s="128">
        <v>0.02</v>
      </c>
      <c r="G11" s="128">
        <v>0.04</v>
      </c>
      <c r="H11" s="473">
        <v>0.04</v>
      </c>
      <c r="I11" s="21"/>
      <c r="J11" s="21">
        <v>0.02</v>
      </c>
      <c r="K11" s="21">
        <v>0.02</v>
      </c>
      <c r="L11" s="473"/>
      <c r="M11" s="75" t="s">
        <v>76</v>
      </c>
    </row>
    <row r="12" spans="1:13" ht="13.5" customHeight="1">
      <c r="A12" s="60" t="s">
        <v>2</v>
      </c>
      <c r="B12" s="128">
        <v>0.27</v>
      </c>
      <c r="C12" s="128">
        <v>0</v>
      </c>
      <c r="D12" s="473">
        <v>0.03</v>
      </c>
      <c r="E12" s="76" t="s">
        <v>195</v>
      </c>
      <c r="F12" s="128">
        <v>0.01</v>
      </c>
      <c r="G12" s="128">
        <v>0.02</v>
      </c>
      <c r="H12" s="473">
        <v>0.02</v>
      </c>
      <c r="I12" s="21"/>
      <c r="J12" s="21">
        <v>0.01</v>
      </c>
      <c r="K12" s="21">
        <v>0.01</v>
      </c>
      <c r="L12" s="473">
        <v>0.01</v>
      </c>
      <c r="M12" s="75" t="s">
        <v>75</v>
      </c>
    </row>
    <row r="13" spans="1:13" ht="13.5" customHeight="1">
      <c r="A13" s="60" t="s">
        <v>3</v>
      </c>
      <c r="B13" s="128">
        <v>0.02</v>
      </c>
      <c r="C13" s="128">
        <v>0.004155124653739612</v>
      </c>
      <c r="D13" s="473">
        <v>0.02</v>
      </c>
      <c r="E13" s="76" t="s">
        <v>171</v>
      </c>
      <c r="F13" s="128">
        <v>0.01</v>
      </c>
      <c r="G13" s="128">
        <v>0.02</v>
      </c>
      <c r="H13" s="473">
        <v>0.02</v>
      </c>
      <c r="I13" s="21"/>
      <c r="J13" s="21">
        <v>0.01</v>
      </c>
      <c r="K13" s="21">
        <v>0.01</v>
      </c>
      <c r="L13" s="473">
        <v>0.01</v>
      </c>
      <c r="M13" s="75" t="s">
        <v>75</v>
      </c>
    </row>
    <row r="14" spans="1:13" ht="13.5" customHeight="1">
      <c r="A14" s="60" t="s">
        <v>4</v>
      </c>
      <c r="B14" s="128">
        <v>0.23</v>
      </c>
      <c r="C14" s="128">
        <v>0</v>
      </c>
      <c r="D14" s="473">
        <v>0.05</v>
      </c>
      <c r="E14" s="76" t="s">
        <v>192</v>
      </c>
      <c r="F14" s="128">
        <v>0.02</v>
      </c>
      <c r="G14" s="128">
        <v>0.05</v>
      </c>
      <c r="H14" s="473">
        <v>0.05</v>
      </c>
      <c r="I14" s="21"/>
      <c r="J14" s="21">
        <v>0.02</v>
      </c>
      <c r="K14" s="21">
        <v>0.02</v>
      </c>
      <c r="L14" s="473">
        <v>0.02</v>
      </c>
      <c r="M14" s="75" t="s">
        <v>75</v>
      </c>
    </row>
    <row r="15" spans="1:13" ht="13.5" customHeight="1">
      <c r="A15" s="60" t="s">
        <v>5</v>
      </c>
      <c r="B15" s="128">
        <v>0.15</v>
      </c>
      <c r="C15" s="128">
        <v>0.003676470588235294</v>
      </c>
      <c r="D15" s="473">
        <v>0.15</v>
      </c>
      <c r="E15" s="76" t="s">
        <v>193</v>
      </c>
      <c r="F15" s="128">
        <v>0.01</v>
      </c>
      <c r="G15" s="128">
        <v>0.15</v>
      </c>
      <c r="H15" s="473">
        <v>0.15</v>
      </c>
      <c r="I15" s="21"/>
      <c r="J15" s="21">
        <v>0.03</v>
      </c>
      <c r="K15" s="21">
        <v>0.03</v>
      </c>
      <c r="L15" s="473">
        <v>0.03</v>
      </c>
      <c r="M15" s="75" t="s">
        <v>76</v>
      </c>
    </row>
    <row r="16" spans="1:13" ht="13.5" customHeight="1">
      <c r="A16" s="60" t="s">
        <v>6</v>
      </c>
      <c r="B16" s="128">
        <v>0.2</v>
      </c>
      <c r="C16" s="128">
        <v>0.002635046113306983</v>
      </c>
      <c r="D16" s="473">
        <v>0.01</v>
      </c>
      <c r="E16" s="76" t="s">
        <v>195</v>
      </c>
      <c r="F16" s="128">
        <v>0</v>
      </c>
      <c r="G16" s="128">
        <v>0</v>
      </c>
      <c r="H16" s="473">
        <v>0</v>
      </c>
      <c r="I16" s="21"/>
      <c r="J16" s="21">
        <v>0.01</v>
      </c>
      <c r="K16" s="21">
        <v>0.01</v>
      </c>
      <c r="L16" s="473">
        <v>0.01</v>
      </c>
      <c r="M16" s="75" t="s">
        <v>76</v>
      </c>
    </row>
    <row r="17" spans="1:13" ht="13.5" customHeight="1">
      <c r="A17" s="60" t="s">
        <v>7</v>
      </c>
      <c r="B17" s="128">
        <v>0.02</v>
      </c>
      <c r="C17" s="128">
        <v>0.00299625468164794</v>
      </c>
      <c r="D17" s="473">
        <v>0.02</v>
      </c>
      <c r="E17" s="76" t="s">
        <v>171</v>
      </c>
      <c r="F17" s="128">
        <v>0</v>
      </c>
      <c r="G17" s="128">
        <v>0.02</v>
      </c>
      <c r="H17" s="473">
        <v>0.02</v>
      </c>
      <c r="I17" s="21"/>
      <c r="J17" s="434">
        <v>0</v>
      </c>
      <c r="K17" s="21">
        <v>0.01</v>
      </c>
      <c r="L17" s="473"/>
      <c r="M17" s="75" t="s">
        <v>75</v>
      </c>
    </row>
    <row r="18" spans="1:13" ht="13.5" customHeight="1">
      <c r="A18" s="60" t="s">
        <v>8</v>
      </c>
      <c r="B18" s="128">
        <v>0.1</v>
      </c>
      <c r="C18" s="128">
        <v>0.0038910505836575876</v>
      </c>
      <c r="D18" s="473">
        <v>0</v>
      </c>
      <c r="E18" s="76" t="s">
        <v>195</v>
      </c>
      <c r="F18" s="128">
        <v>0.01</v>
      </c>
      <c r="G18" s="128">
        <v>0.02</v>
      </c>
      <c r="H18" s="473">
        <v>0.02</v>
      </c>
      <c r="I18" s="21"/>
      <c r="J18" s="21">
        <v>0.01</v>
      </c>
      <c r="K18" s="21">
        <v>0.01</v>
      </c>
      <c r="L18" s="473">
        <v>0.01</v>
      </c>
      <c r="M18" s="75" t="s">
        <v>75</v>
      </c>
    </row>
    <row r="19" spans="1:13" ht="13.5" customHeight="1">
      <c r="A19" s="60" t="s">
        <v>9</v>
      </c>
      <c r="B19" s="128">
        <v>0.008410428931875526</v>
      </c>
      <c r="C19" s="128">
        <v>0.0037174721189591076</v>
      </c>
      <c r="D19" s="473">
        <v>0</v>
      </c>
      <c r="E19" s="76" t="s">
        <v>194</v>
      </c>
      <c r="F19" s="128"/>
      <c r="G19" s="128">
        <v>0.03</v>
      </c>
      <c r="H19" s="473">
        <v>0.03</v>
      </c>
      <c r="I19" s="21"/>
      <c r="J19" s="21">
        <v>0.01</v>
      </c>
      <c r="K19" s="21">
        <v>0.01</v>
      </c>
      <c r="L19" s="473"/>
      <c r="M19" s="75" t="s">
        <v>75</v>
      </c>
    </row>
    <row r="20" spans="1:13" ht="13.5" customHeight="1">
      <c r="A20" s="60"/>
      <c r="B20" s="130"/>
      <c r="C20" s="130"/>
      <c r="D20" s="130"/>
      <c r="E20" s="130"/>
      <c r="F20" s="130"/>
      <c r="G20" s="130"/>
      <c r="H20" s="130"/>
      <c r="I20" s="130"/>
      <c r="J20" s="130"/>
      <c r="K20" s="130"/>
      <c r="L20" s="130"/>
      <c r="M20" s="74"/>
    </row>
    <row r="21" spans="1:13" ht="13.5" customHeight="1">
      <c r="A21" s="14" t="s">
        <v>10</v>
      </c>
      <c r="B21" s="125"/>
      <c r="C21" s="125"/>
      <c r="D21" s="125"/>
      <c r="E21" s="125"/>
      <c r="F21" s="125"/>
      <c r="G21" s="125"/>
      <c r="H21" s="125"/>
      <c r="I21" s="125"/>
      <c r="J21" s="125"/>
      <c r="K21" s="125"/>
      <c r="L21" s="125"/>
      <c r="M21" s="88"/>
    </row>
    <row r="22" spans="1:13" ht="13.5" customHeight="1">
      <c r="A22" s="60" t="s">
        <v>11</v>
      </c>
      <c r="B22" s="128">
        <v>0.03460207612456748</v>
      </c>
      <c r="C22" s="128">
        <v>0.0038461538461538464</v>
      </c>
      <c r="D22" s="473">
        <v>0.04</v>
      </c>
      <c r="E22" s="76" t="s">
        <v>195</v>
      </c>
      <c r="F22" s="128">
        <v>0.02</v>
      </c>
      <c r="G22" s="128">
        <v>0.04</v>
      </c>
      <c r="H22" s="473">
        <v>0.04</v>
      </c>
      <c r="I22" s="21"/>
      <c r="J22" s="21">
        <v>0.02</v>
      </c>
      <c r="K22" s="21">
        <v>0.02</v>
      </c>
      <c r="L22" s="473">
        <v>0.02</v>
      </c>
      <c r="M22" s="75" t="s">
        <v>76</v>
      </c>
    </row>
    <row r="23" spans="1:13" ht="13.5" customHeight="1">
      <c r="A23" s="60" t="s">
        <v>12</v>
      </c>
      <c r="B23" s="128">
        <v>0.027855153203342618</v>
      </c>
      <c r="C23" s="128">
        <v>0</v>
      </c>
      <c r="D23" s="473">
        <v>0</v>
      </c>
      <c r="E23" s="76" t="s">
        <v>194</v>
      </c>
      <c r="F23" s="128">
        <v>0.03</v>
      </c>
      <c r="G23" s="128">
        <v>0.02</v>
      </c>
      <c r="H23" s="473">
        <v>0.03</v>
      </c>
      <c r="I23" s="21"/>
      <c r="J23" s="434">
        <v>0</v>
      </c>
      <c r="K23" s="21">
        <v>0.02</v>
      </c>
      <c r="L23" s="473">
        <v>0.02</v>
      </c>
      <c r="M23" s="75" t="s">
        <v>76</v>
      </c>
    </row>
    <row r="24" spans="1:13" ht="13.5" customHeight="1">
      <c r="A24" s="60" t="s">
        <v>13</v>
      </c>
      <c r="B24" s="128">
        <v>0.010917030567685589</v>
      </c>
      <c r="C24" s="128">
        <v>0.009900990099009901</v>
      </c>
      <c r="D24" s="473">
        <v>0.01</v>
      </c>
      <c r="E24" s="76" t="s">
        <v>171</v>
      </c>
      <c r="F24" s="128">
        <v>0.01</v>
      </c>
      <c r="G24" s="128">
        <v>0.01</v>
      </c>
      <c r="H24" s="473">
        <v>0.01</v>
      </c>
      <c r="I24" s="21"/>
      <c r="J24" s="21">
        <v>0.03</v>
      </c>
      <c r="K24" s="21">
        <v>0.03</v>
      </c>
      <c r="L24" s="473"/>
      <c r="M24" s="75" t="s">
        <v>76</v>
      </c>
    </row>
    <row r="25" spans="1:13" ht="13.5" customHeight="1">
      <c r="A25" s="60" t="s">
        <v>14</v>
      </c>
      <c r="B25" s="128">
        <v>0.2</v>
      </c>
      <c r="C25" s="128">
        <v>0.008247422680412371</v>
      </c>
      <c r="D25" s="473">
        <v>0.02</v>
      </c>
      <c r="E25" s="76" t="s">
        <v>171</v>
      </c>
      <c r="F25" s="128">
        <v>0.01</v>
      </c>
      <c r="G25" s="128">
        <v>0.01</v>
      </c>
      <c r="H25" s="473">
        <v>0.01</v>
      </c>
      <c r="I25" s="21"/>
      <c r="J25" s="21">
        <v>0.02</v>
      </c>
      <c r="K25" s="21">
        <v>0.02</v>
      </c>
      <c r="L25" s="473"/>
      <c r="M25" s="75" t="s">
        <v>76</v>
      </c>
    </row>
    <row r="26" spans="1:13" ht="13.5" customHeight="1">
      <c r="A26" s="60" t="s">
        <v>15</v>
      </c>
      <c r="B26" s="128">
        <v>0.09120758847136082</v>
      </c>
      <c r="C26" s="128">
        <v>0.005305039787798408</v>
      </c>
      <c r="D26" s="473">
        <v>0.04</v>
      </c>
      <c r="E26" s="76" t="s">
        <v>171</v>
      </c>
      <c r="F26" s="128">
        <v>0.01</v>
      </c>
      <c r="G26" s="128">
        <v>0.04</v>
      </c>
      <c r="H26" s="473">
        <v>0.04</v>
      </c>
      <c r="I26" s="21"/>
      <c r="J26" s="21">
        <v>0.02</v>
      </c>
      <c r="K26" s="21">
        <v>0.02</v>
      </c>
      <c r="L26" s="473">
        <v>0.02</v>
      </c>
      <c r="M26" s="75" t="s">
        <v>76</v>
      </c>
    </row>
    <row r="27" spans="1:13" ht="13.5" customHeight="1">
      <c r="A27" s="60" t="s">
        <v>16</v>
      </c>
      <c r="B27" s="128">
        <v>0.020161290322580645</v>
      </c>
      <c r="C27" s="128">
        <v>0</v>
      </c>
      <c r="D27" s="473">
        <v>0</v>
      </c>
      <c r="E27" s="76" t="s">
        <v>195</v>
      </c>
      <c r="F27" s="128">
        <v>0</v>
      </c>
      <c r="G27" s="128">
        <v>0.02</v>
      </c>
      <c r="H27" s="473">
        <v>0</v>
      </c>
      <c r="I27" s="21"/>
      <c r="J27" s="21">
        <v>0.01</v>
      </c>
      <c r="K27" s="21">
        <v>0.01</v>
      </c>
      <c r="L27" s="473">
        <v>0.01</v>
      </c>
      <c r="M27" s="75" t="s">
        <v>76</v>
      </c>
    </row>
    <row r="28" spans="1:13" ht="13.5" customHeight="1">
      <c r="A28" s="60"/>
      <c r="B28" s="130"/>
      <c r="C28" s="130"/>
      <c r="D28" s="130"/>
      <c r="E28" s="130"/>
      <c r="F28" s="130"/>
      <c r="G28" s="130"/>
      <c r="H28" s="130"/>
      <c r="I28" s="130"/>
      <c r="J28" s="130"/>
      <c r="K28" s="130"/>
      <c r="L28" s="130"/>
      <c r="M28" s="74"/>
    </row>
    <row r="29" spans="1:13" ht="13.5" customHeight="1">
      <c r="A29" s="14" t="s">
        <v>17</v>
      </c>
      <c r="B29" s="149"/>
      <c r="C29" s="125"/>
      <c r="D29" s="125"/>
      <c r="E29" s="125"/>
      <c r="F29" s="125"/>
      <c r="G29" s="125"/>
      <c r="H29" s="125"/>
      <c r="I29" s="125"/>
      <c r="J29" s="125"/>
      <c r="K29" s="125"/>
      <c r="L29" s="125"/>
      <c r="M29" s="88"/>
    </row>
    <row r="30" spans="1:13" ht="13.5" customHeight="1">
      <c r="A30" s="60" t="s">
        <v>18</v>
      </c>
      <c r="B30" s="128">
        <v>0.028873917228103944</v>
      </c>
      <c r="C30" s="128">
        <v>0.004166666666666667</v>
      </c>
      <c r="D30" s="473">
        <v>0.02</v>
      </c>
      <c r="E30" s="76" t="s">
        <v>195</v>
      </c>
      <c r="F30" s="128">
        <v>0.02</v>
      </c>
      <c r="G30" s="128">
        <v>0.02</v>
      </c>
      <c r="H30" s="473">
        <v>0.02</v>
      </c>
      <c r="I30" s="21"/>
      <c r="J30" s="21">
        <v>0.06</v>
      </c>
      <c r="K30" s="21">
        <v>0.06</v>
      </c>
      <c r="L30" s="473">
        <v>0.06</v>
      </c>
      <c r="M30" s="75" t="s">
        <v>76</v>
      </c>
    </row>
    <row r="31" spans="1:13" ht="13.5" customHeight="1">
      <c r="A31" s="60" t="s">
        <v>19</v>
      </c>
      <c r="B31" s="128">
        <v>0.02029769959404601</v>
      </c>
      <c r="C31" s="128">
        <v>0.005805515239477504</v>
      </c>
      <c r="D31" s="473">
        <v>0.03</v>
      </c>
      <c r="E31" s="76" t="s">
        <v>194</v>
      </c>
      <c r="F31" s="128">
        <v>0.02</v>
      </c>
      <c r="G31" s="128">
        <v>0.03</v>
      </c>
      <c r="H31" s="473">
        <v>0.03</v>
      </c>
      <c r="I31" s="21"/>
      <c r="J31" s="21">
        <v>0.02</v>
      </c>
      <c r="K31" s="21">
        <v>0.02</v>
      </c>
      <c r="L31" s="473">
        <v>0.02</v>
      </c>
      <c r="M31" s="75" t="s">
        <v>75</v>
      </c>
    </row>
    <row r="32" spans="1:13" ht="63.75" customHeight="1">
      <c r="A32" s="60" t="s">
        <v>20</v>
      </c>
      <c r="B32" s="128">
        <v>0.006253908692933083</v>
      </c>
      <c r="C32" s="128">
        <v>0.006051437216338881</v>
      </c>
      <c r="D32" s="473">
        <v>0.02</v>
      </c>
      <c r="E32" s="76" t="s">
        <v>195</v>
      </c>
      <c r="F32" s="128">
        <v>0.02</v>
      </c>
      <c r="G32" s="128">
        <v>0.02</v>
      </c>
      <c r="H32" s="473">
        <v>0.02</v>
      </c>
      <c r="I32" s="128"/>
      <c r="J32" s="79">
        <v>0.02</v>
      </c>
      <c r="K32" s="59">
        <v>0.02</v>
      </c>
      <c r="L32" s="473"/>
      <c r="M32" s="75" t="s">
        <v>76</v>
      </c>
    </row>
    <row r="33" spans="1:13" ht="13.5" customHeight="1">
      <c r="A33" s="60" t="s">
        <v>21</v>
      </c>
      <c r="B33" s="128">
        <v>0.008841732979664015</v>
      </c>
      <c r="C33" s="128">
        <v>0.004098360655737705</v>
      </c>
      <c r="D33" s="473">
        <v>0.02</v>
      </c>
      <c r="E33" s="76" t="s">
        <v>195</v>
      </c>
      <c r="F33" s="128">
        <v>0.02</v>
      </c>
      <c r="G33" s="128">
        <v>0.02</v>
      </c>
      <c r="H33" s="473">
        <v>0.02</v>
      </c>
      <c r="I33" s="21"/>
      <c r="J33" s="21">
        <v>0.02</v>
      </c>
      <c r="K33" s="21">
        <v>0.02</v>
      </c>
      <c r="L33" s="582">
        <v>0.02</v>
      </c>
      <c r="M33" s="75" t="s">
        <v>76</v>
      </c>
    </row>
    <row r="34" spans="1:13" ht="13.5" customHeight="1">
      <c r="A34" s="60" t="s">
        <v>22</v>
      </c>
      <c r="B34" s="128">
        <v>0.02</v>
      </c>
      <c r="C34" s="128">
        <v>0.012836970474967908</v>
      </c>
      <c r="D34" s="473">
        <v>0.31</v>
      </c>
      <c r="E34" s="76" t="s">
        <v>196</v>
      </c>
      <c r="F34" s="128">
        <v>0.01</v>
      </c>
      <c r="G34" s="128">
        <v>0.1</v>
      </c>
      <c r="H34" s="473">
        <v>0.1</v>
      </c>
      <c r="I34" s="21"/>
      <c r="J34" s="21">
        <v>0.01</v>
      </c>
      <c r="K34" s="21">
        <v>0.01</v>
      </c>
      <c r="L34" s="473">
        <v>0.01</v>
      </c>
      <c r="M34" s="75" t="s">
        <v>76</v>
      </c>
    </row>
    <row r="35" spans="1:13" ht="13.5" customHeight="1">
      <c r="A35" s="60" t="s">
        <v>23</v>
      </c>
      <c r="B35" s="128">
        <v>0.3</v>
      </c>
      <c r="C35" s="128">
        <v>0.0019569471624266144</v>
      </c>
      <c r="D35" s="473">
        <v>0.3</v>
      </c>
      <c r="E35" s="76" t="s">
        <v>196</v>
      </c>
      <c r="F35" s="128">
        <v>0.02</v>
      </c>
      <c r="G35" s="128">
        <v>0.02</v>
      </c>
      <c r="H35" s="473">
        <v>0.02</v>
      </c>
      <c r="I35" s="21"/>
      <c r="J35" s="21">
        <v>0.01</v>
      </c>
      <c r="K35" s="21">
        <v>0.01</v>
      </c>
      <c r="L35" s="473">
        <v>0.01</v>
      </c>
      <c r="M35" s="75" t="s">
        <v>76</v>
      </c>
    </row>
    <row r="36" spans="1:13" ht="13.5" customHeight="1">
      <c r="A36" s="60" t="s">
        <v>24</v>
      </c>
      <c r="B36" s="128">
        <v>0.06346519991537973</v>
      </c>
      <c r="C36" s="128">
        <v>0.06</v>
      </c>
      <c r="D36" s="473">
        <v>0.06</v>
      </c>
      <c r="E36" s="76" t="s">
        <v>196</v>
      </c>
      <c r="F36" s="128">
        <v>0.07</v>
      </c>
      <c r="G36" s="128">
        <v>0.07</v>
      </c>
      <c r="H36" s="473">
        <v>0.07</v>
      </c>
      <c r="I36" s="21"/>
      <c r="J36" s="21">
        <v>0.09</v>
      </c>
      <c r="K36" s="21">
        <v>0.09</v>
      </c>
      <c r="L36" s="473"/>
      <c r="M36" s="75" t="s">
        <v>76</v>
      </c>
    </row>
    <row r="37" spans="1:13" ht="13.5" customHeight="1">
      <c r="A37" s="60" t="s">
        <v>25</v>
      </c>
      <c r="B37" s="128">
        <v>0.02097535395909806</v>
      </c>
      <c r="C37" s="128">
        <v>0.002333722287047841</v>
      </c>
      <c r="D37" s="473">
        <v>0.01</v>
      </c>
      <c r="E37" s="76" t="s">
        <v>171</v>
      </c>
      <c r="F37" s="128">
        <v>0.01</v>
      </c>
      <c r="G37" s="128">
        <v>0.01</v>
      </c>
      <c r="H37" s="473">
        <v>0.01</v>
      </c>
      <c r="I37" s="21"/>
      <c r="J37" s="21">
        <v>0.03</v>
      </c>
      <c r="K37" s="21">
        <v>0.03</v>
      </c>
      <c r="L37" s="473"/>
      <c r="M37" s="75" t="s">
        <v>76</v>
      </c>
    </row>
    <row r="38" spans="1:13" ht="13.5" customHeight="1">
      <c r="A38" s="60"/>
      <c r="B38" s="130"/>
      <c r="C38" s="130"/>
      <c r="D38" s="130"/>
      <c r="E38" s="130"/>
      <c r="F38" s="130"/>
      <c r="G38" s="130"/>
      <c r="H38" s="130"/>
      <c r="I38" s="130"/>
      <c r="J38" s="130"/>
      <c r="K38" s="130"/>
      <c r="L38" s="130"/>
      <c r="M38" s="74"/>
    </row>
    <row r="39" spans="1:13" ht="30" customHeight="1">
      <c r="A39" s="71" t="s">
        <v>80</v>
      </c>
      <c r="B39" s="149"/>
      <c r="C39" s="125"/>
      <c r="D39" s="125"/>
      <c r="E39" s="125"/>
      <c r="F39" s="125"/>
      <c r="G39" s="125"/>
      <c r="H39" s="125"/>
      <c r="I39" s="125"/>
      <c r="J39" s="125"/>
      <c r="K39" s="125"/>
      <c r="L39" s="125"/>
      <c r="M39" s="14"/>
    </row>
    <row r="40" spans="1:13" ht="13.5" customHeight="1">
      <c r="A40" s="60" t="s">
        <v>26</v>
      </c>
      <c r="B40" s="128">
        <v>0.1</v>
      </c>
      <c r="C40" s="128">
        <v>0.00819672131147541</v>
      </c>
      <c r="D40" s="473">
        <v>0.01</v>
      </c>
      <c r="E40" s="76" t="s">
        <v>171</v>
      </c>
      <c r="F40" s="128">
        <v>0.02</v>
      </c>
      <c r="G40" s="128">
        <v>0.02</v>
      </c>
      <c r="H40" s="473">
        <v>0.02</v>
      </c>
      <c r="I40" s="21"/>
      <c r="J40" s="21">
        <v>0.03</v>
      </c>
      <c r="K40" s="21">
        <v>0.05</v>
      </c>
      <c r="L40" s="473"/>
      <c r="M40" s="75" t="s">
        <v>76</v>
      </c>
    </row>
    <row r="41" spans="1:13" ht="13.5" customHeight="1">
      <c r="A41" s="60" t="s">
        <v>27</v>
      </c>
      <c r="B41" s="128">
        <v>0.00683526999316473</v>
      </c>
      <c r="C41" s="128">
        <v>0.0030698388334612432</v>
      </c>
      <c r="D41" s="473">
        <v>0</v>
      </c>
      <c r="E41" s="76" t="s">
        <v>195</v>
      </c>
      <c r="F41" s="128">
        <v>0.01</v>
      </c>
      <c r="G41" s="21" t="s">
        <v>467</v>
      </c>
      <c r="H41" s="473">
        <v>0.3</v>
      </c>
      <c r="I41" s="21"/>
      <c r="J41" s="434">
        <v>0</v>
      </c>
      <c r="K41" s="21">
        <v>0.03</v>
      </c>
      <c r="L41" s="473">
        <v>0.03</v>
      </c>
      <c r="M41" s="75" t="s">
        <v>76</v>
      </c>
    </row>
    <row r="42" spans="1:13" ht="13.5" customHeight="1">
      <c r="A42" s="60" t="s">
        <v>28</v>
      </c>
      <c r="B42" s="128">
        <v>0.025799793601651185</v>
      </c>
      <c r="C42" s="128">
        <v>0.01904761904761905</v>
      </c>
      <c r="D42" s="473">
        <v>0.03</v>
      </c>
      <c r="E42" s="76" t="s">
        <v>171</v>
      </c>
      <c r="F42" s="128">
        <v>0.02</v>
      </c>
      <c r="G42" s="128">
        <v>0.02</v>
      </c>
      <c r="H42" s="473">
        <v>0.02</v>
      </c>
      <c r="I42" s="21"/>
      <c r="J42" s="21">
        <v>0.02</v>
      </c>
      <c r="K42" s="21">
        <v>0.02</v>
      </c>
      <c r="L42" s="473">
        <v>0.02</v>
      </c>
      <c r="M42" s="75" t="s">
        <v>76</v>
      </c>
    </row>
    <row r="43" spans="1:13" ht="13.5" customHeight="1">
      <c r="A43" s="60" t="s">
        <v>29</v>
      </c>
      <c r="B43" s="128">
        <v>0</v>
      </c>
      <c r="C43" s="128">
        <v>0.02526595744680851</v>
      </c>
      <c r="D43" s="473">
        <v>0</v>
      </c>
      <c r="E43" s="76" t="s">
        <v>194</v>
      </c>
      <c r="F43" s="128">
        <v>0.03</v>
      </c>
      <c r="G43" s="128">
        <v>0.07</v>
      </c>
      <c r="H43" s="473">
        <v>0.07</v>
      </c>
      <c r="I43" s="21"/>
      <c r="J43" s="21">
        <v>0.05</v>
      </c>
      <c r="K43" s="21">
        <v>0.02</v>
      </c>
      <c r="L43" s="473">
        <v>0.03</v>
      </c>
      <c r="M43" s="75" t="s">
        <v>76</v>
      </c>
    </row>
    <row r="44" spans="1:13" ht="13.5" customHeight="1">
      <c r="A44" s="60" t="s">
        <v>30</v>
      </c>
      <c r="B44" s="128">
        <v>0.03065134099616858</v>
      </c>
      <c r="C44" s="128">
        <v>0.01685630004214075</v>
      </c>
      <c r="D44" s="473">
        <v>0.06</v>
      </c>
      <c r="E44" s="76" t="s">
        <v>171</v>
      </c>
      <c r="F44" s="128">
        <v>0.04</v>
      </c>
      <c r="G44" s="128">
        <v>0.06</v>
      </c>
      <c r="H44" s="473">
        <v>0.06</v>
      </c>
      <c r="I44" s="21"/>
      <c r="J44" s="21">
        <v>0.06</v>
      </c>
      <c r="K44" s="21">
        <v>0.06</v>
      </c>
      <c r="L44" s="473"/>
      <c r="M44" s="75" t="s">
        <v>76</v>
      </c>
    </row>
    <row r="45" spans="1:13" ht="13.5" customHeight="1">
      <c r="A45" s="60" t="s">
        <v>31</v>
      </c>
      <c r="B45" s="128">
        <v>0.4</v>
      </c>
      <c r="C45" s="128">
        <v>0.030375699440447643</v>
      </c>
      <c r="D45" s="473">
        <v>0.05</v>
      </c>
      <c r="E45" s="76" t="s">
        <v>194</v>
      </c>
      <c r="F45" s="128">
        <v>0.02</v>
      </c>
      <c r="G45" s="128">
        <v>0.03</v>
      </c>
      <c r="H45" s="474">
        <v>0.03</v>
      </c>
      <c r="I45" s="21"/>
      <c r="J45" s="21">
        <v>0.05</v>
      </c>
      <c r="K45" s="21">
        <v>0.05</v>
      </c>
      <c r="L45" s="473">
        <v>0.03</v>
      </c>
      <c r="M45" s="75" t="s">
        <v>76</v>
      </c>
    </row>
    <row r="46" spans="1:13" ht="13.5" customHeight="1">
      <c r="A46" s="60" t="s">
        <v>32</v>
      </c>
      <c r="B46" s="128">
        <v>0.45</v>
      </c>
      <c r="C46" s="128">
        <v>0.33896076092607885</v>
      </c>
      <c r="D46" s="473">
        <v>0.45</v>
      </c>
      <c r="E46" s="76" t="s">
        <v>171</v>
      </c>
      <c r="F46" s="128">
        <v>0.27</v>
      </c>
      <c r="G46" s="128">
        <v>0.42</v>
      </c>
      <c r="H46" s="473">
        <v>0.42</v>
      </c>
      <c r="I46" s="21"/>
      <c r="J46" s="21">
        <v>0.28</v>
      </c>
      <c r="K46" s="21">
        <v>0.28</v>
      </c>
      <c r="L46" s="473"/>
      <c r="M46" s="75" t="s">
        <v>76</v>
      </c>
    </row>
    <row r="47" spans="1:13" ht="13.5" customHeight="1">
      <c r="A47" s="60" t="s">
        <v>33</v>
      </c>
      <c r="B47" s="128">
        <v>0.03</v>
      </c>
      <c r="C47" s="128">
        <v>0.0026899798251513113</v>
      </c>
      <c r="D47" s="473">
        <v>0.03</v>
      </c>
      <c r="E47" s="76" t="s">
        <v>171</v>
      </c>
      <c r="F47" s="128">
        <v>0.01</v>
      </c>
      <c r="G47" s="128">
        <v>0.03</v>
      </c>
      <c r="H47" s="473">
        <v>0.03</v>
      </c>
      <c r="I47" s="21"/>
      <c r="J47" s="21">
        <v>0.02</v>
      </c>
      <c r="K47" s="21">
        <v>0.03</v>
      </c>
      <c r="L47" s="473">
        <v>0.03</v>
      </c>
      <c r="M47" s="75" t="s">
        <v>76</v>
      </c>
    </row>
    <row r="48" spans="1:13" ht="13.5" customHeight="1">
      <c r="A48" s="60" t="s">
        <v>34</v>
      </c>
      <c r="B48" s="128">
        <v>0.049431537320810674</v>
      </c>
      <c r="C48" s="128">
        <v>0.06347374495095211</v>
      </c>
      <c r="D48" s="473">
        <v>0.06</v>
      </c>
      <c r="E48" s="76" t="s">
        <v>171</v>
      </c>
      <c r="F48" s="128">
        <v>0.06</v>
      </c>
      <c r="G48" s="128">
        <v>0.06</v>
      </c>
      <c r="H48" s="473">
        <v>0.06</v>
      </c>
      <c r="I48" s="21"/>
      <c r="J48" s="21">
        <v>0.13</v>
      </c>
      <c r="K48" s="21">
        <v>0.13</v>
      </c>
      <c r="L48" s="473"/>
      <c r="M48" s="75" t="s">
        <v>76</v>
      </c>
    </row>
    <row r="49" spans="1:13" ht="13.5" customHeight="1">
      <c r="A49" s="60" t="s">
        <v>35</v>
      </c>
      <c r="B49" s="128">
        <v>0.15</v>
      </c>
      <c r="C49" s="128">
        <v>0.06929347826086957</v>
      </c>
      <c r="D49" s="473">
        <v>0.14</v>
      </c>
      <c r="E49" s="76" t="s">
        <v>198</v>
      </c>
      <c r="F49" s="128">
        <v>0.12</v>
      </c>
      <c r="G49" s="128">
        <v>0.14</v>
      </c>
      <c r="H49" s="473">
        <v>0.14</v>
      </c>
      <c r="I49" s="299"/>
      <c r="J49" s="299">
        <v>0.14</v>
      </c>
      <c r="K49" s="299">
        <v>0.14</v>
      </c>
      <c r="L49" s="473">
        <v>0.14</v>
      </c>
      <c r="M49" s="75" t="s">
        <v>76</v>
      </c>
    </row>
    <row r="50" spans="1:13" ht="13.5" customHeight="1">
      <c r="A50" s="60" t="s">
        <v>36</v>
      </c>
      <c r="B50" s="128">
        <v>0.1</v>
      </c>
      <c r="C50" s="128">
        <v>0.005988023952095809</v>
      </c>
      <c r="D50" s="473">
        <v>0.02</v>
      </c>
      <c r="E50" s="76" t="s">
        <v>195</v>
      </c>
      <c r="F50" s="128">
        <v>0</v>
      </c>
      <c r="G50" s="21"/>
      <c r="H50" s="473">
        <v>0.02</v>
      </c>
      <c r="I50" s="21"/>
      <c r="J50" s="21">
        <v>0.01</v>
      </c>
      <c r="K50" s="21">
        <v>0.02</v>
      </c>
      <c r="L50" s="473">
        <v>0.03</v>
      </c>
      <c r="M50" s="75" t="s">
        <v>76</v>
      </c>
    </row>
    <row r="51" spans="1:13" ht="13.5" customHeight="1">
      <c r="A51" s="60" t="s">
        <v>37</v>
      </c>
      <c r="B51" s="128">
        <v>0.01</v>
      </c>
      <c r="C51" s="128">
        <v>0</v>
      </c>
      <c r="D51" s="473">
        <v>0</v>
      </c>
      <c r="E51" s="76" t="s">
        <v>171</v>
      </c>
      <c r="F51" s="128">
        <v>0</v>
      </c>
      <c r="G51" s="128">
        <v>0.01</v>
      </c>
      <c r="H51" s="473">
        <v>0.01</v>
      </c>
      <c r="I51" s="21"/>
      <c r="J51" s="21">
        <v>0.01</v>
      </c>
      <c r="K51" s="21">
        <v>0.01</v>
      </c>
      <c r="L51" s="473"/>
      <c r="M51" s="75" t="s">
        <v>76</v>
      </c>
    </row>
    <row r="52" spans="1:13" ht="13.5" customHeight="1">
      <c r="A52" s="60"/>
      <c r="B52" s="130"/>
      <c r="C52" s="130"/>
      <c r="D52" s="130"/>
      <c r="E52" s="130"/>
      <c r="F52" s="130"/>
      <c r="G52" s="130"/>
      <c r="H52" s="130"/>
      <c r="I52" s="130"/>
      <c r="J52" s="130"/>
      <c r="K52" s="130"/>
      <c r="L52" s="130"/>
      <c r="M52" s="74"/>
    </row>
    <row r="53" spans="1:13" ht="13.5" customHeight="1">
      <c r="A53" s="14" t="s">
        <v>38</v>
      </c>
      <c r="B53" s="149"/>
      <c r="C53" s="125"/>
      <c r="D53" s="125"/>
      <c r="E53" s="125"/>
      <c r="F53" s="125"/>
      <c r="G53" s="125"/>
      <c r="H53" s="125"/>
      <c r="I53" s="125"/>
      <c r="J53" s="125"/>
      <c r="K53" s="125"/>
      <c r="L53" s="125"/>
      <c r="M53" s="88"/>
    </row>
    <row r="54" spans="1:13" ht="13.5" customHeight="1">
      <c r="A54" s="60" t="s">
        <v>39</v>
      </c>
      <c r="B54" s="128">
        <v>0.11853743047323789</v>
      </c>
      <c r="C54" s="128">
        <v>0.01513681350669513</v>
      </c>
      <c r="D54" s="473">
        <v>0.03</v>
      </c>
      <c r="E54" s="76" t="s">
        <v>194</v>
      </c>
      <c r="F54" s="128">
        <v>0.03</v>
      </c>
      <c r="G54" s="128">
        <v>0.03</v>
      </c>
      <c r="H54" s="473">
        <v>0.03</v>
      </c>
      <c r="I54" s="21"/>
      <c r="J54" s="434">
        <v>0.03531923151562197</v>
      </c>
      <c r="K54" s="21">
        <v>0.04</v>
      </c>
      <c r="L54" s="473">
        <v>0.01</v>
      </c>
      <c r="M54" s="75" t="s">
        <v>76</v>
      </c>
    </row>
    <row r="55" spans="1:13" ht="13.5" customHeight="1">
      <c r="A55" s="60" t="s">
        <v>40</v>
      </c>
      <c r="B55" s="128">
        <v>0.038314176245210725</v>
      </c>
      <c r="C55" s="128">
        <v>0.022075055187638</v>
      </c>
      <c r="D55" s="473">
        <v>0.07</v>
      </c>
      <c r="E55" s="76" t="s">
        <v>197</v>
      </c>
      <c r="F55" s="128">
        <v>0.04</v>
      </c>
      <c r="G55" s="128">
        <v>0.07</v>
      </c>
      <c r="H55" s="473">
        <v>0.07</v>
      </c>
      <c r="I55" s="21"/>
      <c r="J55" s="434">
        <v>0.02207505518763797</v>
      </c>
      <c r="K55" s="21">
        <v>0.02</v>
      </c>
      <c r="L55" s="473">
        <v>0.02</v>
      </c>
      <c r="M55" s="75" t="s">
        <v>76</v>
      </c>
    </row>
    <row r="56" spans="1:13" ht="13.5" customHeight="1">
      <c r="A56" s="60" t="s">
        <v>41</v>
      </c>
      <c r="B56" s="128">
        <v>0.017050298380221655</v>
      </c>
      <c r="C56" s="128">
        <v>0.015444015444015444</v>
      </c>
      <c r="D56" s="473">
        <v>0.02</v>
      </c>
      <c r="E56" s="76" t="s">
        <v>171</v>
      </c>
      <c r="F56" s="128">
        <v>0.01</v>
      </c>
      <c r="G56" s="128">
        <v>0.02</v>
      </c>
      <c r="H56" s="473">
        <v>0.02</v>
      </c>
      <c r="I56" s="21"/>
      <c r="J56" s="434">
        <v>0.011583011583011582</v>
      </c>
      <c r="K56" s="21">
        <v>0.02</v>
      </c>
      <c r="L56" s="473">
        <v>0.02</v>
      </c>
      <c r="M56" s="75" t="s">
        <v>76</v>
      </c>
    </row>
    <row r="57" spans="1:13" ht="13.5" customHeight="1">
      <c r="A57" s="60" t="s">
        <v>42</v>
      </c>
      <c r="B57" s="128">
        <v>0.009416195856873822</v>
      </c>
      <c r="C57" s="128">
        <v>0.016736401673640166</v>
      </c>
      <c r="D57" s="473">
        <v>0.04</v>
      </c>
      <c r="E57" s="76" t="s">
        <v>171</v>
      </c>
      <c r="F57" s="128">
        <v>0.02</v>
      </c>
      <c r="G57" s="128">
        <v>0.04</v>
      </c>
      <c r="H57" s="473">
        <v>0.04</v>
      </c>
      <c r="I57" s="21"/>
      <c r="J57" s="434">
        <v>0.0041841004184100415</v>
      </c>
      <c r="K57" s="21">
        <v>0.02</v>
      </c>
      <c r="L57" s="473">
        <v>0.04</v>
      </c>
      <c r="M57" s="75" t="s">
        <v>76</v>
      </c>
    </row>
    <row r="58" spans="1:13" ht="13.5" customHeight="1">
      <c r="A58" s="60" t="s">
        <v>43</v>
      </c>
      <c r="B58" s="128">
        <v>0.03</v>
      </c>
      <c r="C58" s="128">
        <v>0.35</v>
      </c>
      <c r="D58" s="473">
        <v>0.01</v>
      </c>
      <c r="E58" s="76" t="s">
        <v>195</v>
      </c>
      <c r="F58" s="128">
        <v>0.01</v>
      </c>
      <c r="G58" s="128">
        <v>0.02</v>
      </c>
      <c r="H58" s="473">
        <v>0.02</v>
      </c>
      <c r="I58" s="21"/>
      <c r="J58" s="434">
        <v>0.006904487917146145</v>
      </c>
      <c r="K58" s="21">
        <v>0.02</v>
      </c>
      <c r="L58" s="473"/>
      <c r="M58" s="75" t="s">
        <v>76</v>
      </c>
    </row>
    <row r="59" spans="1:13" ht="13.5" customHeight="1">
      <c r="A59" s="60" t="s">
        <v>44</v>
      </c>
      <c r="B59" s="128">
        <v>0.028169014084507043</v>
      </c>
      <c r="C59" s="128">
        <v>0.002207505518763797</v>
      </c>
      <c r="D59" s="473">
        <v>0.03</v>
      </c>
      <c r="E59" s="76" t="s">
        <v>171</v>
      </c>
      <c r="F59" s="128">
        <v>0.01</v>
      </c>
      <c r="G59" s="128">
        <v>0.03</v>
      </c>
      <c r="H59" s="473">
        <v>0.03</v>
      </c>
      <c r="I59" s="21"/>
      <c r="J59" s="434">
        <v>0.017660044150110375</v>
      </c>
      <c r="K59" s="21">
        <v>0.03</v>
      </c>
      <c r="L59" s="473">
        <v>0.03</v>
      </c>
      <c r="M59" s="75" t="s">
        <v>75</v>
      </c>
    </row>
    <row r="60" spans="1:13" ht="13.5" customHeight="1">
      <c r="A60" s="60"/>
      <c r="B60" s="130"/>
      <c r="C60" s="130"/>
      <c r="D60" s="130"/>
      <c r="E60" s="130"/>
      <c r="F60" s="130"/>
      <c r="G60" s="130"/>
      <c r="H60" s="130"/>
      <c r="I60" s="130"/>
      <c r="J60" s="130"/>
      <c r="K60" s="130"/>
      <c r="L60" s="130"/>
      <c r="M60" s="74"/>
    </row>
    <row r="61" spans="1:13" ht="13.5" customHeight="1">
      <c r="A61" s="14" t="s">
        <v>45</v>
      </c>
      <c r="B61" s="149"/>
      <c r="C61" s="125"/>
      <c r="D61" s="125"/>
      <c r="E61" s="125"/>
      <c r="F61" s="125"/>
      <c r="G61" s="125"/>
      <c r="H61" s="125"/>
      <c r="I61" s="125"/>
      <c r="J61" s="125"/>
      <c r="K61" s="125"/>
      <c r="L61" s="125"/>
      <c r="M61" s="14"/>
    </row>
    <row r="62" spans="1:13" ht="13.5" customHeight="1">
      <c r="A62" s="60" t="s">
        <v>47</v>
      </c>
      <c r="B62" s="128">
        <v>0.1</v>
      </c>
      <c r="C62" s="128">
        <v>0</v>
      </c>
      <c r="D62" s="473">
        <v>0.1</v>
      </c>
      <c r="E62" s="76" t="s">
        <v>195</v>
      </c>
      <c r="F62" s="128">
        <v>0.01</v>
      </c>
      <c r="G62" s="128">
        <v>0.1</v>
      </c>
      <c r="H62" s="473">
        <v>0.1</v>
      </c>
      <c r="I62" s="21"/>
      <c r="J62" s="434">
        <v>0.006756756756756757</v>
      </c>
      <c r="K62" s="21">
        <v>0.01</v>
      </c>
      <c r="L62" s="473">
        <v>0.04</v>
      </c>
      <c r="M62" s="75" t="s">
        <v>76</v>
      </c>
    </row>
    <row r="63" spans="1:13" ht="13.5" customHeight="1">
      <c r="A63" s="60" t="s">
        <v>50</v>
      </c>
      <c r="B63" s="128">
        <v>0.02</v>
      </c>
      <c r="C63" s="128">
        <v>0.0029850746268656717</v>
      </c>
      <c r="D63" s="473">
        <v>0.01</v>
      </c>
      <c r="E63" s="76" t="s">
        <v>195</v>
      </c>
      <c r="F63" s="128">
        <v>0.01</v>
      </c>
      <c r="G63" s="128">
        <v>0.01</v>
      </c>
      <c r="H63" s="473">
        <v>0.01</v>
      </c>
      <c r="I63" s="21"/>
      <c r="J63" s="434">
        <v>0.011940298507462687</v>
      </c>
      <c r="K63" s="21">
        <v>0.01</v>
      </c>
      <c r="L63" s="473">
        <v>0.01</v>
      </c>
      <c r="M63" s="75" t="s">
        <v>75</v>
      </c>
    </row>
    <row r="64" spans="1:13" ht="13.5" customHeight="1">
      <c r="A64" s="60" t="s">
        <v>49</v>
      </c>
      <c r="B64" s="128">
        <v>0.1</v>
      </c>
      <c r="C64" s="128">
        <v>0.0054453520031116295</v>
      </c>
      <c r="D64" s="473">
        <v>0.12</v>
      </c>
      <c r="E64" s="76" t="s">
        <v>171</v>
      </c>
      <c r="F64" s="128">
        <v>0.01</v>
      </c>
      <c r="G64" s="128">
        <v>0.01</v>
      </c>
      <c r="H64" s="473">
        <v>0.01</v>
      </c>
      <c r="I64" s="21"/>
      <c r="J64" s="434">
        <v>0.010890704006223259</v>
      </c>
      <c r="K64" s="21">
        <v>0.01</v>
      </c>
      <c r="L64" s="473">
        <v>0.01</v>
      </c>
      <c r="M64" s="75" t="s">
        <v>76</v>
      </c>
    </row>
    <row r="65" spans="1:13" ht="13.5" customHeight="1">
      <c r="A65" s="60" t="s">
        <v>48</v>
      </c>
      <c r="B65" s="128">
        <v>0.004470272686633884</v>
      </c>
      <c r="C65" s="128">
        <v>0</v>
      </c>
      <c r="D65" s="473">
        <v>0</v>
      </c>
      <c r="E65" s="76" t="s">
        <v>195</v>
      </c>
      <c r="F65" s="128">
        <v>0.01</v>
      </c>
      <c r="G65" s="21" t="s">
        <v>467</v>
      </c>
      <c r="H65" s="474">
        <v>0</v>
      </c>
      <c r="I65" s="21"/>
      <c r="J65" s="434">
        <v>0.021421616358325218</v>
      </c>
      <c r="K65" s="21">
        <v>0.02</v>
      </c>
      <c r="L65" s="473">
        <v>0.02</v>
      </c>
      <c r="M65" s="75" t="s">
        <v>76</v>
      </c>
    </row>
    <row r="66" spans="1:13" ht="13.5" customHeight="1">
      <c r="A66" s="60" t="s">
        <v>46</v>
      </c>
      <c r="B66" s="128">
        <v>0.1</v>
      </c>
      <c r="C66" s="128">
        <v>0.0028303555634176542</v>
      </c>
      <c r="D66" s="473">
        <v>0.09</v>
      </c>
      <c r="E66" s="76" t="s">
        <v>171</v>
      </c>
      <c r="F66" s="128">
        <v>0.01</v>
      </c>
      <c r="G66" s="128">
        <v>0.09</v>
      </c>
      <c r="H66" s="473">
        <v>0.09</v>
      </c>
      <c r="I66" s="21"/>
      <c r="J66" s="434">
        <v>0.009552450026534584</v>
      </c>
      <c r="K66" s="21">
        <v>0.01</v>
      </c>
      <c r="L66" s="473"/>
      <c r="M66" s="75" t="s">
        <v>76</v>
      </c>
    </row>
    <row r="67" spans="1:13" ht="13.5" customHeight="1">
      <c r="A67" s="60"/>
      <c r="B67" s="130"/>
      <c r="C67" s="130"/>
      <c r="D67" s="130"/>
      <c r="E67" s="130"/>
      <c r="F67" s="130"/>
      <c r="G67" s="130"/>
      <c r="H67" s="130"/>
      <c r="I67" s="130"/>
      <c r="J67" s="130"/>
      <c r="K67" s="130"/>
      <c r="L67" s="130"/>
      <c r="M67" s="74"/>
    </row>
    <row r="68" spans="1:13" ht="13.5" customHeight="1">
      <c r="A68" s="14" t="s">
        <v>51</v>
      </c>
      <c r="B68" s="125"/>
      <c r="C68" s="125"/>
      <c r="D68" s="125"/>
      <c r="E68" s="125"/>
      <c r="F68" s="125"/>
      <c r="G68" s="125"/>
      <c r="H68" s="125"/>
      <c r="I68" s="125"/>
      <c r="J68" s="125"/>
      <c r="K68" s="125"/>
      <c r="L68" s="125"/>
      <c r="M68" s="88"/>
    </row>
    <row r="69" spans="1:13" ht="13.5" customHeight="1">
      <c r="A69" s="60" t="s">
        <v>54</v>
      </c>
      <c r="B69" s="128">
        <v>0.008240626287597858</v>
      </c>
      <c r="C69" s="128">
        <v>0.005479452054794521</v>
      </c>
      <c r="D69" s="473">
        <v>0.05</v>
      </c>
      <c r="E69" s="76" t="s">
        <v>171</v>
      </c>
      <c r="F69" s="128">
        <v>0.01</v>
      </c>
      <c r="G69" s="128">
        <v>0.01</v>
      </c>
      <c r="H69" s="473">
        <v>0.01</v>
      </c>
      <c r="I69" s="21"/>
      <c r="J69" s="435">
        <v>0.01643835616438356</v>
      </c>
      <c r="K69" s="21">
        <v>0.02</v>
      </c>
      <c r="L69" s="473">
        <v>0.02</v>
      </c>
      <c r="M69" s="75" t="s">
        <v>76</v>
      </c>
    </row>
    <row r="70" spans="1:13" ht="13.5" customHeight="1">
      <c r="A70" s="60" t="s">
        <v>52</v>
      </c>
      <c r="B70" s="128">
        <v>0</v>
      </c>
      <c r="C70" s="128">
        <v>0.004143646408839779</v>
      </c>
      <c r="D70" s="473">
        <v>0</v>
      </c>
      <c r="E70" s="76" t="s">
        <v>195</v>
      </c>
      <c r="F70" s="128">
        <v>0.01</v>
      </c>
      <c r="G70" s="21" t="s">
        <v>467</v>
      </c>
      <c r="H70" s="474">
        <v>0</v>
      </c>
      <c r="I70" s="21"/>
      <c r="J70" s="435">
        <v>0.013812154696132596</v>
      </c>
      <c r="K70" s="21">
        <v>0.02</v>
      </c>
      <c r="L70" s="473">
        <v>0.02</v>
      </c>
      <c r="M70" s="75" t="s">
        <v>76</v>
      </c>
    </row>
    <row r="71" spans="1:13" ht="13.5" customHeight="1">
      <c r="A71" s="60" t="s">
        <v>53</v>
      </c>
      <c r="B71" s="128">
        <v>0.0077459333849728895</v>
      </c>
      <c r="C71" s="128">
        <v>0.0031545741324921135</v>
      </c>
      <c r="D71" s="473">
        <v>0.01</v>
      </c>
      <c r="E71" s="76" t="s">
        <v>171</v>
      </c>
      <c r="F71" s="128">
        <v>0.01</v>
      </c>
      <c r="G71" s="128">
        <v>0.01</v>
      </c>
      <c r="H71" s="473">
        <v>0.01</v>
      </c>
      <c r="I71" s="21"/>
      <c r="J71" s="435">
        <v>0.012618296529968454</v>
      </c>
      <c r="K71" s="21">
        <v>0.01</v>
      </c>
      <c r="L71" s="473">
        <v>0.01</v>
      </c>
      <c r="M71" s="75" t="s">
        <v>76</v>
      </c>
    </row>
    <row r="72" spans="1:13" ht="13.5" customHeight="1">
      <c r="A72" s="60" t="s">
        <v>56</v>
      </c>
      <c r="B72" s="128">
        <v>0.25</v>
      </c>
      <c r="C72" s="128">
        <v>0.01384083044982699</v>
      </c>
      <c r="D72" s="473">
        <v>0.25</v>
      </c>
      <c r="E72" s="76" t="s">
        <v>196</v>
      </c>
      <c r="F72" s="128">
        <v>0.03</v>
      </c>
      <c r="G72" s="128">
        <v>0.1</v>
      </c>
      <c r="H72" s="473">
        <v>0.1</v>
      </c>
      <c r="I72" s="21"/>
      <c r="J72" s="435">
        <v>0.01730103806228374</v>
      </c>
      <c r="K72" s="21">
        <v>0.02</v>
      </c>
      <c r="L72" s="473">
        <v>0.02</v>
      </c>
      <c r="M72" s="75" t="s">
        <v>76</v>
      </c>
    </row>
    <row r="73" spans="1:13" ht="13.5" customHeight="1">
      <c r="A73" s="60" t="s">
        <v>57</v>
      </c>
      <c r="B73" s="128">
        <v>0.25</v>
      </c>
      <c r="C73" s="128">
        <v>0.017486338797814208</v>
      </c>
      <c r="D73" s="473">
        <v>0</v>
      </c>
      <c r="E73" s="76" t="s">
        <v>195</v>
      </c>
      <c r="F73" s="128">
        <v>0.02</v>
      </c>
      <c r="G73" s="128">
        <v>0.02</v>
      </c>
      <c r="H73" s="473">
        <v>0.02</v>
      </c>
      <c r="I73" s="21"/>
      <c r="J73" s="435">
        <v>0.041530054644808745</v>
      </c>
      <c r="K73" s="21">
        <v>0.02</v>
      </c>
      <c r="L73" s="473">
        <v>0.02</v>
      </c>
      <c r="M73" s="75" t="s">
        <v>76</v>
      </c>
    </row>
    <row r="74" spans="1:13" ht="13.5" customHeight="1">
      <c r="A74" s="60" t="s">
        <v>55</v>
      </c>
      <c r="B74" s="128">
        <v>0.1</v>
      </c>
      <c r="C74" s="128">
        <v>0</v>
      </c>
      <c r="D74" s="473">
        <v>0.02</v>
      </c>
      <c r="E74" s="76" t="s">
        <v>195</v>
      </c>
      <c r="F74" s="128">
        <v>0</v>
      </c>
      <c r="G74" s="128">
        <v>0.02</v>
      </c>
      <c r="H74" s="473">
        <v>0.02</v>
      </c>
      <c r="I74" s="21"/>
      <c r="J74" s="435">
        <v>0.02973977695167286</v>
      </c>
      <c r="K74" s="21">
        <v>0.03</v>
      </c>
      <c r="L74" s="473">
        <v>0.03</v>
      </c>
      <c r="M74" s="75" t="s">
        <v>76</v>
      </c>
    </row>
    <row r="75" spans="1:13" ht="13.5" customHeight="1">
      <c r="A75" s="60"/>
      <c r="B75" s="130"/>
      <c r="C75" s="130"/>
      <c r="D75" s="130"/>
      <c r="E75" s="130"/>
      <c r="F75" s="130"/>
      <c r="G75" s="130"/>
      <c r="H75" s="130"/>
      <c r="I75" s="130"/>
      <c r="J75" s="130"/>
      <c r="K75" s="130"/>
      <c r="L75" s="130"/>
      <c r="M75" s="74"/>
    </row>
    <row r="76" spans="1:13" ht="13.5" customHeight="1">
      <c r="A76" s="14" t="s">
        <v>78</v>
      </c>
      <c r="B76" s="149"/>
      <c r="C76" s="125"/>
      <c r="D76" s="125"/>
      <c r="E76" s="125"/>
      <c r="F76" s="125"/>
      <c r="G76" s="125"/>
      <c r="H76" s="125"/>
      <c r="I76" s="125"/>
      <c r="J76" s="125"/>
      <c r="K76" s="125"/>
      <c r="L76" s="125"/>
      <c r="M76" s="181"/>
    </row>
    <row r="77" spans="1:13" ht="13.5" customHeight="1">
      <c r="A77" s="60" t="s">
        <v>58</v>
      </c>
      <c r="B77" s="128">
        <v>0.011379800853485065</v>
      </c>
      <c r="C77" s="128">
        <v>0.01893491124260355</v>
      </c>
      <c r="D77" s="473">
        <v>0.04</v>
      </c>
      <c r="E77" s="76" t="s">
        <v>171</v>
      </c>
      <c r="F77" s="128">
        <v>0.02</v>
      </c>
      <c r="G77" s="128">
        <v>0.04</v>
      </c>
      <c r="H77" s="473">
        <v>0.04</v>
      </c>
      <c r="I77" s="21"/>
      <c r="J77" s="434">
        <v>0.020118343195266272</v>
      </c>
      <c r="K77" s="21">
        <v>0.02</v>
      </c>
      <c r="L77" s="473">
        <v>0.02</v>
      </c>
      <c r="M77" s="75" t="s">
        <v>76</v>
      </c>
    </row>
    <row r="78" spans="1:13" ht="13.5" customHeight="1">
      <c r="A78" s="60" t="s">
        <v>59</v>
      </c>
      <c r="B78" s="128">
        <v>0.0058445353594389245</v>
      </c>
      <c r="C78" s="128">
        <v>0</v>
      </c>
      <c r="D78" s="473">
        <v>0.01</v>
      </c>
      <c r="E78" s="76" t="s">
        <v>171</v>
      </c>
      <c r="F78" s="128">
        <v>0</v>
      </c>
      <c r="G78" s="21" t="s">
        <v>467</v>
      </c>
      <c r="H78" s="473">
        <v>0</v>
      </c>
      <c r="I78" s="21"/>
      <c r="J78" s="434">
        <v>0.0027548209366391185</v>
      </c>
      <c r="K78" s="21">
        <v>0.01</v>
      </c>
      <c r="L78" s="473">
        <v>0.01</v>
      </c>
      <c r="M78" s="75" t="s">
        <v>76</v>
      </c>
    </row>
    <row r="79" spans="1:13" ht="13.5" customHeight="1">
      <c r="A79" s="60" t="s">
        <v>60</v>
      </c>
      <c r="B79" s="128">
        <v>0.27</v>
      </c>
      <c r="C79" s="128">
        <v>0.004132231404958678</v>
      </c>
      <c r="D79" s="473">
        <v>0.31</v>
      </c>
      <c r="E79" s="76" t="s">
        <v>194</v>
      </c>
      <c r="F79" s="128">
        <v>0.01</v>
      </c>
      <c r="G79" s="128">
        <v>0.03</v>
      </c>
      <c r="H79" s="473">
        <v>0.03</v>
      </c>
      <c r="I79" s="21"/>
      <c r="J79" s="434">
        <v>0.012396694214876033</v>
      </c>
      <c r="K79" s="21">
        <v>0.03</v>
      </c>
      <c r="L79" s="473"/>
      <c r="M79" s="75" t="s">
        <v>76</v>
      </c>
    </row>
    <row r="80" spans="1:13" ht="13.5" customHeight="1">
      <c r="A80" s="60" t="s">
        <v>61</v>
      </c>
      <c r="B80" s="128">
        <v>0.006587615283267457</v>
      </c>
      <c r="C80" s="128">
        <v>0.005625879043600563</v>
      </c>
      <c r="D80" s="473">
        <v>0.01</v>
      </c>
      <c r="E80" s="76" t="s">
        <v>171</v>
      </c>
      <c r="F80" s="128">
        <v>0.01</v>
      </c>
      <c r="G80" s="128">
        <v>0.01</v>
      </c>
      <c r="H80" s="473">
        <v>0.01</v>
      </c>
      <c r="I80" s="21"/>
      <c r="J80" s="434">
        <v>0.011251758087201125</v>
      </c>
      <c r="K80" s="21">
        <v>0.01</v>
      </c>
      <c r="L80" s="473"/>
      <c r="M80" s="75" t="s">
        <v>76</v>
      </c>
    </row>
    <row r="81" spans="1:13" ht="13.5" customHeight="1">
      <c r="A81" s="60" t="s">
        <v>62</v>
      </c>
      <c r="B81" s="128">
        <v>0.005494505494505495</v>
      </c>
      <c r="C81" s="128">
        <v>0.002386634844868735</v>
      </c>
      <c r="D81" s="473">
        <v>0</v>
      </c>
      <c r="E81" s="76" t="s">
        <v>195</v>
      </c>
      <c r="F81" s="128">
        <v>0</v>
      </c>
      <c r="G81" s="128">
        <v>0.4</v>
      </c>
      <c r="H81" s="473">
        <v>0.4</v>
      </c>
      <c r="I81" s="21"/>
      <c r="J81" s="434">
        <v>0.007159904534606206</v>
      </c>
      <c r="K81" s="21">
        <v>0.01</v>
      </c>
      <c r="L81" s="473">
        <v>0.01</v>
      </c>
      <c r="M81" s="75" t="s">
        <v>76</v>
      </c>
    </row>
    <row r="82" spans="1:13" ht="13.5" customHeight="1">
      <c r="A82" s="60"/>
      <c r="B82" s="130"/>
      <c r="C82" s="130"/>
      <c r="D82" s="130"/>
      <c r="E82" s="130"/>
      <c r="F82" s="130"/>
      <c r="G82" s="130"/>
      <c r="H82" s="130"/>
      <c r="I82" s="130"/>
      <c r="J82" s="130"/>
      <c r="K82" s="130"/>
      <c r="L82" s="130"/>
      <c r="M82" s="74"/>
    </row>
    <row r="83" spans="1:13" ht="13.5" customHeight="1">
      <c r="A83" s="14" t="s">
        <v>63</v>
      </c>
      <c r="B83" s="149"/>
      <c r="C83" s="125"/>
      <c r="D83" s="125"/>
      <c r="E83" s="125"/>
      <c r="F83" s="125"/>
      <c r="G83" s="125"/>
      <c r="H83" s="125"/>
      <c r="I83" s="125"/>
      <c r="J83" s="125"/>
      <c r="K83" s="125"/>
      <c r="L83" s="125"/>
      <c r="M83" s="181"/>
    </row>
    <row r="84" spans="1:13" ht="13.5" customHeight="1">
      <c r="A84" s="60" t="s">
        <v>64</v>
      </c>
      <c r="B84" s="128">
        <v>0.01971608832807571</v>
      </c>
      <c r="C84" s="128">
        <v>0.13022351797862003</v>
      </c>
      <c r="D84" s="473">
        <v>0.15</v>
      </c>
      <c r="E84" s="76" t="s">
        <v>171</v>
      </c>
      <c r="F84" s="128">
        <v>0.02</v>
      </c>
      <c r="G84" s="128">
        <v>0.02</v>
      </c>
      <c r="H84" s="473">
        <v>0.02</v>
      </c>
      <c r="I84" s="21"/>
      <c r="J84" s="434">
        <v>0.23129251700680273</v>
      </c>
      <c r="K84" s="21">
        <v>0.23</v>
      </c>
      <c r="L84" s="473"/>
      <c r="M84" s="75" t="s">
        <v>76</v>
      </c>
    </row>
    <row r="85" spans="1:13" ht="13.5" customHeight="1">
      <c r="A85" s="60" t="s">
        <v>65</v>
      </c>
      <c r="B85" s="128">
        <v>0.02</v>
      </c>
      <c r="C85" s="128">
        <v>0.0013029315960912053</v>
      </c>
      <c r="D85" s="473">
        <v>0.02</v>
      </c>
      <c r="E85" s="76" t="s">
        <v>171</v>
      </c>
      <c r="F85" s="128">
        <v>0.01</v>
      </c>
      <c r="G85" s="128">
        <v>0.02</v>
      </c>
      <c r="H85" s="473">
        <v>0.02</v>
      </c>
      <c r="I85" s="21"/>
      <c r="J85" s="434">
        <v>0.014332247557003257</v>
      </c>
      <c r="K85" s="21">
        <v>0.02</v>
      </c>
      <c r="L85" s="473"/>
      <c r="M85" s="75" t="s">
        <v>76</v>
      </c>
    </row>
    <row r="86" spans="1:13" ht="15.75">
      <c r="A86" s="60" t="s">
        <v>66</v>
      </c>
      <c r="B86" s="128">
        <v>0.1</v>
      </c>
      <c r="C86" s="128">
        <v>0.11162790697674418</v>
      </c>
      <c r="D86" s="473">
        <v>0.11</v>
      </c>
      <c r="E86" s="76" t="s">
        <v>171</v>
      </c>
      <c r="F86" s="128">
        <v>0.07</v>
      </c>
      <c r="G86" s="128">
        <v>0.11</v>
      </c>
      <c r="H86" s="473">
        <v>0.11</v>
      </c>
      <c r="I86" s="299"/>
      <c r="J86" s="436">
        <v>0.054122621564482026</v>
      </c>
      <c r="K86" s="299">
        <v>0.05</v>
      </c>
      <c r="L86" s="473"/>
      <c r="M86" s="75" t="s">
        <v>76</v>
      </c>
    </row>
    <row r="87" spans="1:13" ht="13.5" customHeight="1">
      <c r="A87" s="60" t="s">
        <v>67</v>
      </c>
      <c r="B87" s="128">
        <v>0.007738440704198104</v>
      </c>
      <c r="C87" s="128">
        <v>0.023957409050576754</v>
      </c>
      <c r="D87" s="473">
        <v>0.02</v>
      </c>
      <c r="E87" s="76" t="s">
        <v>195</v>
      </c>
      <c r="F87" s="128">
        <v>0.01</v>
      </c>
      <c r="G87" s="128">
        <v>0.02</v>
      </c>
      <c r="H87" s="473">
        <v>0.03</v>
      </c>
      <c r="I87" s="21"/>
      <c r="J87" s="434">
        <v>0.032830523513753325</v>
      </c>
      <c r="K87" s="21">
        <v>0.03</v>
      </c>
      <c r="L87" s="473"/>
      <c r="M87" s="75" t="s">
        <v>76</v>
      </c>
    </row>
    <row r="88" spans="1:16" ht="13.5" customHeight="1">
      <c r="A88" s="60" t="s">
        <v>68</v>
      </c>
      <c r="B88" s="128">
        <v>0.1</v>
      </c>
      <c r="C88" s="128">
        <v>0</v>
      </c>
      <c r="D88" s="473">
        <v>0.1</v>
      </c>
      <c r="E88" s="76" t="s">
        <v>195</v>
      </c>
      <c r="F88" s="128">
        <v>0.01</v>
      </c>
      <c r="G88" s="128">
        <v>0.02</v>
      </c>
      <c r="H88" s="473">
        <v>0.02</v>
      </c>
      <c r="I88" s="21"/>
      <c r="J88" s="434">
        <v>0.008519701810436636</v>
      </c>
      <c r="K88" s="21">
        <v>0.02</v>
      </c>
      <c r="L88" s="473">
        <v>0.02</v>
      </c>
      <c r="M88" s="75" t="s">
        <v>76</v>
      </c>
      <c r="P88" s="2" t="s">
        <v>69</v>
      </c>
    </row>
    <row r="89" spans="1:13" ht="9.75" customHeight="1" thickBot="1">
      <c r="A89" s="28"/>
      <c r="B89" s="20"/>
      <c r="C89" s="20"/>
      <c r="D89" s="20"/>
      <c r="E89" s="20"/>
      <c r="F89" s="20"/>
      <c r="G89" s="20"/>
      <c r="H89" s="20"/>
      <c r="I89" s="20"/>
      <c r="J89" s="20"/>
      <c r="K89" s="20"/>
      <c r="L89" s="20"/>
      <c r="M89" s="29"/>
    </row>
    <row r="90" spans="1:14" ht="15.75">
      <c r="A90" s="673" t="s">
        <v>593</v>
      </c>
      <c r="B90" s="674"/>
      <c r="C90" s="674"/>
      <c r="D90" s="674"/>
      <c r="E90" s="674"/>
      <c r="F90" s="674"/>
      <c r="G90" s="674"/>
      <c r="H90" s="674"/>
      <c r="I90" s="674"/>
      <c r="J90" s="674"/>
      <c r="K90" s="674"/>
      <c r="L90" s="674"/>
      <c r="M90" s="674"/>
      <c r="N90" s="674"/>
    </row>
    <row r="91" spans="1:14" ht="15">
      <c r="A91" s="674" t="s">
        <v>594</v>
      </c>
      <c r="B91" s="674"/>
      <c r="C91" s="674"/>
      <c r="D91" s="674"/>
      <c r="E91" s="674"/>
      <c r="F91" s="674"/>
      <c r="G91" s="674"/>
      <c r="H91" s="674"/>
      <c r="I91" s="674"/>
      <c r="J91" s="674"/>
      <c r="K91" s="674"/>
      <c r="L91" s="674"/>
      <c r="M91" s="674"/>
      <c r="N91" s="674"/>
    </row>
    <row r="92" spans="1:14" ht="25.5" customHeight="1">
      <c r="A92" s="674"/>
      <c r="B92" s="674"/>
      <c r="C92" s="674"/>
      <c r="D92" s="674"/>
      <c r="E92" s="674"/>
      <c r="F92" s="674"/>
      <c r="G92" s="674"/>
      <c r="H92" s="674"/>
      <c r="I92" s="674"/>
      <c r="J92" s="674"/>
      <c r="K92" s="674"/>
      <c r="L92" s="674"/>
      <c r="M92" s="674"/>
      <c r="N92" s="674"/>
    </row>
  </sheetData>
  <mergeCells count="15">
    <mergeCell ref="A90:N90"/>
    <mergeCell ref="A91:N92"/>
    <mergeCell ref="A8:A9"/>
    <mergeCell ref="M8:M9"/>
    <mergeCell ref="B8:C8"/>
    <mergeCell ref="D8:F8"/>
    <mergeCell ref="G8:J8"/>
    <mergeCell ref="K8:L8"/>
    <mergeCell ref="A6:M6"/>
    <mergeCell ref="A7:M7"/>
    <mergeCell ref="A1:M1"/>
    <mergeCell ref="A4:M4"/>
    <mergeCell ref="A2:M2"/>
    <mergeCell ref="A5:M5"/>
    <mergeCell ref="A3:N3"/>
  </mergeCells>
  <printOptions/>
  <pageMargins left="0.5118110236220472" right="0.2362204724409449" top="0.35433070866141736" bottom="0.2755905511811024" header="0.15748031496062992" footer="0.15748031496062992"/>
  <pageSetup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view="pageBreakPreview" zoomScale="90" zoomScaleSheetLayoutView="90" workbookViewId="0" topLeftCell="A4">
      <pane ySplit="6" topLeftCell="A58" activePane="bottomLeft" state="frozen"/>
      <selection pane="topLeft" activeCell="A4" sqref="A4"/>
      <selection pane="bottomLeft" activeCell="L65" sqref="L65"/>
    </sheetView>
  </sheetViews>
  <sheetFormatPr defaultColWidth="30.8515625" defaultRowHeight="15"/>
  <cols>
    <col min="1" max="1" width="38.57421875" style="0" customWidth="1"/>
    <col min="2" max="2" width="14.421875" style="121" customWidth="1"/>
    <col min="3" max="3" width="13.57421875" style="121" customWidth="1"/>
    <col min="4" max="4" width="12.7109375" style="121" customWidth="1"/>
    <col min="5" max="5" width="21.140625" style="121" customWidth="1"/>
    <col min="6" max="6" width="13.57421875" style="121" customWidth="1"/>
    <col min="7" max="7" width="19.8515625" style="121" customWidth="1"/>
    <col min="8" max="8" width="15.28125" style="121" customWidth="1"/>
    <col min="9" max="9" width="21.421875" style="121" customWidth="1"/>
    <col min="10" max="10" width="13.421875" style="121" customWidth="1"/>
    <col min="11" max="11" width="21.421875" style="121" customWidth="1"/>
    <col min="12" max="12" width="15.140625" style="518" customWidth="1"/>
    <col min="13" max="13" width="14.00390625" style="0" customWidth="1"/>
  </cols>
  <sheetData>
    <row r="1" spans="1:15" ht="21">
      <c r="A1" s="614" t="s">
        <v>70</v>
      </c>
      <c r="B1" s="614"/>
      <c r="C1" s="614"/>
      <c r="D1" s="614"/>
      <c r="E1" s="614"/>
      <c r="F1" s="614"/>
      <c r="G1" s="614"/>
      <c r="H1" s="614"/>
      <c r="I1" s="614"/>
      <c r="J1" s="614"/>
      <c r="K1" s="614"/>
      <c r="L1" s="614"/>
      <c r="M1" s="614"/>
      <c r="N1" s="1"/>
      <c r="O1" s="1"/>
    </row>
    <row r="2" spans="1:15" s="24" customFormat="1" ht="6" customHeight="1">
      <c r="A2" s="659"/>
      <c r="B2" s="659"/>
      <c r="C2" s="659"/>
      <c r="D2" s="659"/>
      <c r="E2" s="659"/>
      <c r="F2" s="659"/>
      <c r="G2" s="659"/>
      <c r="H2" s="659"/>
      <c r="I2" s="659"/>
      <c r="J2" s="659"/>
      <c r="K2" s="659"/>
      <c r="L2" s="659"/>
      <c r="M2" s="659"/>
      <c r="N2" s="1"/>
      <c r="O2" s="1"/>
    </row>
    <row r="3" spans="1:15" ht="21">
      <c r="A3" s="614" t="s">
        <v>689</v>
      </c>
      <c r="B3" s="614"/>
      <c r="C3" s="614"/>
      <c r="D3" s="614"/>
      <c r="E3" s="614"/>
      <c r="F3" s="614"/>
      <c r="G3" s="614"/>
      <c r="H3" s="614"/>
      <c r="I3" s="614"/>
      <c r="J3" s="614"/>
      <c r="K3" s="614"/>
      <c r="L3" s="614"/>
      <c r="M3" s="614"/>
      <c r="N3" s="614"/>
      <c r="O3" s="11"/>
    </row>
    <row r="4" spans="1:17" ht="7.5" customHeight="1">
      <c r="A4" s="654"/>
      <c r="B4" s="654"/>
      <c r="C4" s="654"/>
      <c r="D4" s="654"/>
      <c r="E4" s="654"/>
      <c r="F4" s="654"/>
      <c r="G4" s="654"/>
      <c r="H4" s="654"/>
      <c r="I4" s="654"/>
      <c r="J4" s="654"/>
      <c r="K4" s="654"/>
      <c r="L4" s="654"/>
      <c r="M4" s="654"/>
      <c r="N4" s="4"/>
      <c r="O4" s="4"/>
      <c r="P4" s="4"/>
      <c r="Q4" s="4"/>
    </row>
    <row r="5" spans="1:17" ht="18.75">
      <c r="A5" s="623" t="s">
        <v>239</v>
      </c>
      <c r="B5" s="623"/>
      <c r="C5" s="623"/>
      <c r="D5" s="623"/>
      <c r="E5" s="623"/>
      <c r="F5" s="623"/>
      <c r="G5" s="623"/>
      <c r="H5" s="623"/>
      <c r="I5" s="623"/>
      <c r="J5" s="623"/>
      <c r="K5" s="623"/>
      <c r="L5" s="623"/>
      <c r="M5" s="623"/>
      <c r="N5" s="4"/>
      <c r="O5" s="4"/>
      <c r="P5" s="4"/>
      <c r="Q5" s="4"/>
    </row>
    <row r="6" spans="1:17" ht="14.25" customHeight="1">
      <c r="A6" s="623" t="s">
        <v>86</v>
      </c>
      <c r="B6" s="623"/>
      <c r="C6" s="623"/>
      <c r="D6" s="623"/>
      <c r="E6" s="623"/>
      <c r="F6" s="623"/>
      <c r="G6" s="623"/>
      <c r="H6" s="623"/>
      <c r="I6" s="623"/>
      <c r="J6" s="623"/>
      <c r="K6" s="623"/>
      <c r="L6" s="623"/>
      <c r="M6" s="623"/>
      <c r="N6" s="4"/>
      <c r="O6" s="4"/>
      <c r="P6" s="4"/>
      <c r="Q6" s="4"/>
    </row>
    <row r="7" spans="1:17" s="24" customFormat="1" ht="37.5" customHeight="1">
      <c r="A7" s="624" t="s">
        <v>620</v>
      </c>
      <c r="B7" s="624"/>
      <c r="C7" s="624"/>
      <c r="D7" s="624"/>
      <c r="E7" s="624"/>
      <c r="F7" s="624"/>
      <c r="G7" s="624"/>
      <c r="H7" s="624"/>
      <c r="I7" s="624"/>
      <c r="J7" s="624"/>
      <c r="K7" s="624"/>
      <c r="L7" s="624"/>
      <c r="M7" s="624"/>
      <c r="N7" s="4"/>
      <c r="O7" s="4"/>
      <c r="P7" s="4"/>
      <c r="Q7" s="4"/>
    </row>
    <row r="8" spans="1:17" s="24" customFormat="1" ht="60.75" customHeight="1">
      <c r="A8" s="620" t="s">
        <v>71</v>
      </c>
      <c r="B8" s="633">
        <v>2017</v>
      </c>
      <c r="C8" s="634"/>
      <c r="D8" s="633">
        <v>2018</v>
      </c>
      <c r="E8" s="635"/>
      <c r="F8" s="634"/>
      <c r="G8" s="635">
        <v>2019</v>
      </c>
      <c r="H8" s="635"/>
      <c r="I8" s="635"/>
      <c r="J8" s="634"/>
      <c r="K8" s="698">
        <v>2020</v>
      </c>
      <c r="L8" s="698"/>
      <c r="M8" s="636" t="s">
        <v>72</v>
      </c>
      <c r="N8" s="4"/>
      <c r="O8" s="4"/>
      <c r="P8" s="4"/>
      <c r="Q8" s="4"/>
    </row>
    <row r="9" spans="1:13" ht="93" customHeight="1">
      <c r="A9" s="621"/>
      <c r="B9" s="606" t="s">
        <v>603</v>
      </c>
      <c r="C9" s="606" t="s">
        <v>98</v>
      </c>
      <c r="D9" s="581" t="s">
        <v>600</v>
      </c>
      <c r="E9" s="606" t="s">
        <v>532</v>
      </c>
      <c r="F9" s="606" t="s">
        <v>223</v>
      </c>
      <c r="G9" s="606" t="s">
        <v>534</v>
      </c>
      <c r="H9" s="581" t="s">
        <v>605</v>
      </c>
      <c r="I9" s="584" t="s">
        <v>595</v>
      </c>
      <c r="J9" s="606" t="s">
        <v>586</v>
      </c>
      <c r="K9" s="606" t="s">
        <v>612</v>
      </c>
      <c r="L9" s="581" t="s">
        <v>588</v>
      </c>
      <c r="M9" s="637"/>
    </row>
    <row r="10" spans="1:13" ht="15.75">
      <c r="A10" s="561" t="s">
        <v>0</v>
      </c>
      <c r="B10" s="125"/>
      <c r="C10" s="125"/>
      <c r="D10" s="125"/>
      <c r="E10" s="125"/>
      <c r="F10" s="125"/>
      <c r="G10" s="125"/>
      <c r="H10" s="125"/>
      <c r="I10" s="125"/>
      <c r="J10" s="125"/>
      <c r="K10" s="125"/>
      <c r="L10" s="125"/>
      <c r="M10" s="222"/>
    </row>
    <row r="11" spans="1:13" ht="89.25">
      <c r="A11" s="60" t="s">
        <v>1</v>
      </c>
      <c r="B11" s="170">
        <v>85</v>
      </c>
      <c r="C11" s="124">
        <v>93.3</v>
      </c>
      <c r="D11" s="480">
        <v>95</v>
      </c>
      <c r="E11" s="169" t="s">
        <v>146</v>
      </c>
      <c r="F11" s="170">
        <v>94.1</v>
      </c>
      <c r="G11" s="170">
        <v>95</v>
      </c>
      <c r="H11" s="480">
        <v>95</v>
      </c>
      <c r="I11" s="349"/>
      <c r="J11" s="348">
        <v>90.53497942386831</v>
      </c>
      <c r="K11" s="170">
        <v>95</v>
      </c>
      <c r="L11" s="480"/>
      <c r="M11" s="139" t="s">
        <v>73</v>
      </c>
    </row>
    <row r="12" spans="1:14" ht="15.75">
      <c r="A12" s="562" t="s">
        <v>2</v>
      </c>
      <c r="B12" s="170">
        <v>85</v>
      </c>
      <c r="C12" s="170">
        <v>85</v>
      </c>
      <c r="D12" s="480">
        <v>90</v>
      </c>
      <c r="E12" s="170" t="s">
        <v>147</v>
      </c>
      <c r="F12" s="170">
        <v>82.4</v>
      </c>
      <c r="G12" s="170">
        <v>85</v>
      </c>
      <c r="H12" s="480">
        <v>85</v>
      </c>
      <c r="I12" s="170"/>
      <c r="J12" s="170">
        <v>87.13450292397661</v>
      </c>
      <c r="K12" s="170">
        <v>85</v>
      </c>
      <c r="L12" s="480">
        <v>85</v>
      </c>
      <c r="M12" s="170" t="s">
        <v>73</v>
      </c>
      <c r="N12" s="170"/>
    </row>
    <row r="13" spans="1:14" ht="15.75">
      <c r="A13" s="562" t="s">
        <v>3</v>
      </c>
      <c r="B13" s="170">
        <v>75</v>
      </c>
      <c r="C13" s="170">
        <v>82.6</v>
      </c>
      <c r="D13" s="480">
        <v>75</v>
      </c>
      <c r="E13" s="170" t="s">
        <v>148</v>
      </c>
      <c r="F13" s="170">
        <v>89.4</v>
      </c>
      <c r="G13" s="170">
        <v>80</v>
      </c>
      <c r="H13" s="480">
        <v>80</v>
      </c>
      <c r="I13" s="170"/>
      <c r="J13" s="170">
        <v>81.29496402877699</v>
      </c>
      <c r="K13" s="170">
        <v>80</v>
      </c>
      <c r="L13" s="480">
        <v>80</v>
      </c>
      <c r="M13" s="170" t="s">
        <v>73</v>
      </c>
      <c r="N13" s="170"/>
    </row>
    <row r="14" spans="1:14" ht="15.75">
      <c r="A14" s="562" t="s">
        <v>4</v>
      </c>
      <c r="B14" s="170">
        <v>69</v>
      </c>
      <c r="C14" s="170">
        <v>64.02</v>
      </c>
      <c r="D14" s="480">
        <v>85</v>
      </c>
      <c r="E14" s="170" t="s">
        <v>282</v>
      </c>
      <c r="F14" s="170">
        <v>62.2</v>
      </c>
      <c r="G14" s="170" t="s">
        <v>468</v>
      </c>
      <c r="H14" s="480">
        <v>62</v>
      </c>
      <c r="I14" s="170"/>
      <c r="J14" s="170">
        <v>65.40642722117202</v>
      </c>
      <c r="K14" s="170">
        <v>85</v>
      </c>
      <c r="L14" s="480">
        <v>85</v>
      </c>
      <c r="M14" s="170" t="s">
        <v>73</v>
      </c>
      <c r="N14" s="170"/>
    </row>
    <row r="15" spans="1:14" ht="15.75">
      <c r="A15" s="562" t="s">
        <v>5</v>
      </c>
      <c r="B15" s="170">
        <v>85</v>
      </c>
      <c r="C15" s="170">
        <v>89.04</v>
      </c>
      <c r="D15" s="480">
        <v>90</v>
      </c>
      <c r="E15" s="170" t="s">
        <v>149</v>
      </c>
      <c r="F15" s="170">
        <v>87.7</v>
      </c>
      <c r="G15" s="170">
        <v>90</v>
      </c>
      <c r="H15" s="480">
        <v>90</v>
      </c>
      <c r="I15" s="170"/>
      <c r="J15" s="170">
        <v>85.5072463768116</v>
      </c>
      <c r="K15" s="170">
        <v>90</v>
      </c>
      <c r="L15" s="480">
        <v>90</v>
      </c>
      <c r="M15" s="170" t="s">
        <v>73</v>
      </c>
      <c r="N15" s="170"/>
    </row>
    <row r="16" spans="1:14" ht="72" customHeight="1">
      <c r="A16" s="562" t="s">
        <v>6</v>
      </c>
      <c r="B16" s="170">
        <v>85.3</v>
      </c>
      <c r="C16" s="170">
        <v>92.08</v>
      </c>
      <c r="D16" s="480">
        <v>87.8</v>
      </c>
      <c r="E16" s="170" t="s">
        <v>146</v>
      </c>
      <c r="F16" s="170">
        <v>87.8</v>
      </c>
      <c r="G16" s="170" t="s">
        <v>469</v>
      </c>
      <c r="H16" s="480">
        <v>80</v>
      </c>
      <c r="I16" s="170"/>
      <c r="J16" s="170">
        <v>87.7659574468085</v>
      </c>
      <c r="K16" s="170">
        <v>95</v>
      </c>
      <c r="L16" s="480">
        <v>95</v>
      </c>
      <c r="M16" s="170" t="s">
        <v>73</v>
      </c>
      <c r="N16" s="170"/>
    </row>
    <row r="17" spans="1:14" ht="15.75">
      <c r="A17" s="562" t="s">
        <v>7</v>
      </c>
      <c r="B17" s="170">
        <v>75</v>
      </c>
      <c r="C17" s="170">
        <v>86.08</v>
      </c>
      <c r="D17" s="480">
        <v>85</v>
      </c>
      <c r="E17" s="170" t="s">
        <v>150</v>
      </c>
      <c r="F17" s="170">
        <v>77.8</v>
      </c>
      <c r="G17" s="170">
        <v>86</v>
      </c>
      <c r="H17" s="480">
        <v>86</v>
      </c>
      <c r="I17" s="170"/>
      <c r="J17" s="170">
        <v>71.35614702154626</v>
      </c>
      <c r="K17" s="170">
        <v>86</v>
      </c>
      <c r="L17" s="480"/>
      <c r="M17" s="170" t="s">
        <v>73</v>
      </c>
      <c r="N17" s="170"/>
    </row>
    <row r="18" spans="1:14" ht="102.75" customHeight="1">
      <c r="A18" s="562" t="s">
        <v>8</v>
      </c>
      <c r="B18" s="170">
        <v>70</v>
      </c>
      <c r="C18" s="170">
        <v>72.07</v>
      </c>
      <c r="D18" s="480">
        <v>72</v>
      </c>
      <c r="E18" s="170" t="s">
        <v>151</v>
      </c>
      <c r="F18" s="170">
        <v>74</v>
      </c>
      <c r="G18" s="170">
        <v>73</v>
      </c>
      <c r="H18" s="480">
        <v>73</v>
      </c>
      <c r="I18" s="170"/>
      <c r="J18" s="170">
        <v>79.28176795580112</v>
      </c>
      <c r="K18" s="170">
        <v>73</v>
      </c>
      <c r="L18" s="480">
        <v>73</v>
      </c>
      <c r="M18" s="170" t="s">
        <v>73</v>
      </c>
      <c r="N18" s="170"/>
    </row>
    <row r="19" spans="1:14" ht="15.75">
      <c r="A19" s="562" t="s">
        <v>9</v>
      </c>
      <c r="B19" s="170">
        <v>80</v>
      </c>
      <c r="C19" s="170">
        <v>85.01</v>
      </c>
      <c r="D19" s="480">
        <v>80</v>
      </c>
      <c r="E19" s="170" t="s">
        <v>152</v>
      </c>
      <c r="F19" s="170">
        <v>71.5</v>
      </c>
      <c r="G19" s="170">
        <v>85</v>
      </c>
      <c r="H19" s="480">
        <v>85</v>
      </c>
      <c r="I19" s="170"/>
      <c r="J19" s="170">
        <v>78.6096256684492</v>
      </c>
      <c r="K19" s="170">
        <v>85</v>
      </c>
      <c r="L19" s="480"/>
      <c r="M19" s="170" t="s">
        <v>73</v>
      </c>
      <c r="N19" s="170"/>
    </row>
    <row r="20" spans="1:14" ht="15.75">
      <c r="A20" s="563"/>
      <c r="B20" s="170"/>
      <c r="C20" s="170"/>
      <c r="D20" s="170"/>
      <c r="E20" s="170"/>
      <c r="F20" s="170"/>
      <c r="G20" s="170"/>
      <c r="H20" s="170"/>
      <c r="I20" s="170"/>
      <c r="J20" s="170"/>
      <c r="K20" s="170"/>
      <c r="L20" s="170"/>
      <c r="M20" s="170"/>
      <c r="N20" s="170"/>
    </row>
    <row r="21" spans="1:14" ht="15.75">
      <c r="A21" s="561" t="s">
        <v>10</v>
      </c>
      <c r="B21" s="125"/>
      <c r="C21" s="125"/>
      <c r="D21" s="125"/>
      <c r="E21" s="125"/>
      <c r="F21" s="125"/>
      <c r="G21" s="125"/>
      <c r="H21" s="125"/>
      <c r="I21" s="125"/>
      <c r="J21" s="125"/>
      <c r="K21" s="125"/>
      <c r="L21" s="125"/>
      <c r="M21" s="125"/>
      <c r="N21" s="170"/>
    </row>
    <row r="22" spans="1:14" ht="15.75">
      <c r="A22" s="562" t="s">
        <v>11</v>
      </c>
      <c r="B22" s="170">
        <v>82</v>
      </c>
      <c r="C22" s="170">
        <v>78</v>
      </c>
      <c r="D22" s="480">
        <v>78</v>
      </c>
      <c r="E22" s="170" t="s">
        <v>149</v>
      </c>
      <c r="F22" s="170">
        <v>71</v>
      </c>
      <c r="G22" s="170" t="s">
        <v>470</v>
      </c>
      <c r="H22" s="480">
        <v>71</v>
      </c>
      <c r="I22" s="170"/>
      <c r="J22" s="170">
        <v>74.93796526054591</v>
      </c>
      <c r="K22" s="170">
        <v>78</v>
      </c>
      <c r="L22" s="480">
        <v>75</v>
      </c>
      <c r="M22" s="170" t="s">
        <v>73</v>
      </c>
      <c r="N22" s="170"/>
    </row>
    <row r="23" spans="1:14" ht="15.75">
      <c r="A23" s="562" t="s">
        <v>12</v>
      </c>
      <c r="B23" s="170">
        <v>92</v>
      </c>
      <c r="C23" s="170">
        <v>83.07</v>
      </c>
      <c r="D23" s="480">
        <v>83.07</v>
      </c>
      <c r="E23" s="170" t="s">
        <v>149</v>
      </c>
      <c r="F23" s="170">
        <v>85.5</v>
      </c>
      <c r="G23" s="170" t="s">
        <v>468</v>
      </c>
      <c r="H23" s="480">
        <v>85</v>
      </c>
      <c r="I23" s="170"/>
      <c r="J23" s="170">
        <v>92.10526315789474</v>
      </c>
      <c r="K23" s="170">
        <v>85</v>
      </c>
      <c r="L23" s="480">
        <v>85</v>
      </c>
      <c r="M23" s="170" t="s">
        <v>73</v>
      </c>
      <c r="N23" s="170"/>
    </row>
    <row r="24" spans="1:14" ht="15.75">
      <c r="A24" s="562" t="s">
        <v>13</v>
      </c>
      <c r="B24" s="170">
        <v>74</v>
      </c>
      <c r="C24" s="170">
        <v>72.04</v>
      </c>
      <c r="D24" s="480">
        <v>75</v>
      </c>
      <c r="E24" s="170" t="s">
        <v>153</v>
      </c>
      <c r="F24" s="170">
        <v>55.6</v>
      </c>
      <c r="G24" s="170" t="s">
        <v>471</v>
      </c>
      <c r="H24" s="480">
        <v>70</v>
      </c>
      <c r="I24" s="170"/>
      <c r="J24" s="170">
        <v>51.06382978723404</v>
      </c>
      <c r="K24" s="170">
        <v>75</v>
      </c>
      <c r="L24" s="480"/>
      <c r="M24" s="170" t="s">
        <v>73</v>
      </c>
      <c r="N24" s="170"/>
    </row>
    <row r="25" spans="1:14" ht="15.75">
      <c r="A25" s="562" t="s">
        <v>14</v>
      </c>
      <c r="B25" s="170">
        <v>88</v>
      </c>
      <c r="C25" s="170">
        <v>73.09</v>
      </c>
      <c r="D25" s="480">
        <v>70</v>
      </c>
      <c r="E25" s="170" t="s">
        <v>154</v>
      </c>
      <c r="F25" s="170">
        <v>72.6</v>
      </c>
      <c r="G25" s="170">
        <v>74</v>
      </c>
      <c r="H25" s="480">
        <v>75</v>
      </c>
      <c r="I25" s="170"/>
      <c r="J25" s="170">
        <v>71.62921348314607</v>
      </c>
      <c r="K25" s="170">
        <v>74</v>
      </c>
      <c r="L25" s="480"/>
      <c r="M25" s="170" t="s">
        <v>73</v>
      </c>
      <c r="N25" s="170"/>
    </row>
    <row r="26" spans="1:14" ht="15.75">
      <c r="A26" s="562" t="s">
        <v>15</v>
      </c>
      <c r="B26" s="170">
        <v>76</v>
      </c>
      <c r="C26" s="170">
        <v>78.01</v>
      </c>
      <c r="D26" s="480">
        <v>78</v>
      </c>
      <c r="E26" s="170" t="s">
        <v>149</v>
      </c>
      <c r="F26" s="170">
        <v>78.2</v>
      </c>
      <c r="G26" s="170" t="s">
        <v>472</v>
      </c>
      <c r="H26" s="480">
        <v>78.6</v>
      </c>
      <c r="I26" s="170"/>
      <c r="J26" s="170">
        <v>74.41607821835959</v>
      </c>
      <c r="K26" s="170">
        <v>79</v>
      </c>
      <c r="L26" s="480">
        <v>75</v>
      </c>
      <c r="M26" s="170" t="s">
        <v>73</v>
      </c>
      <c r="N26" s="170"/>
    </row>
    <row r="27" spans="1:14" ht="15.75">
      <c r="A27" s="562" t="s">
        <v>16</v>
      </c>
      <c r="B27" s="170">
        <v>68</v>
      </c>
      <c r="C27" s="170">
        <v>77.02</v>
      </c>
      <c r="D27" s="480">
        <v>77.02</v>
      </c>
      <c r="E27" s="170" t="s">
        <v>149</v>
      </c>
      <c r="F27" s="170">
        <v>69.2</v>
      </c>
      <c r="G27" s="170" t="s">
        <v>473</v>
      </c>
      <c r="H27" s="480">
        <v>70</v>
      </c>
      <c r="I27" s="170"/>
      <c r="J27" s="170">
        <v>63.18840579710145</v>
      </c>
      <c r="K27" s="170">
        <v>77</v>
      </c>
      <c r="L27" s="480">
        <v>77</v>
      </c>
      <c r="M27" s="170" t="s">
        <v>73</v>
      </c>
      <c r="N27" s="170"/>
    </row>
    <row r="28" spans="1:14" ht="15.75">
      <c r="A28" s="563"/>
      <c r="B28" s="170"/>
      <c r="C28" s="170"/>
      <c r="D28" s="170"/>
      <c r="E28" s="170"/>
      <c r="F28" s="170"/>
      <c r="G28" s="170"/>
      <c r="H28" s="170"/>
      <c r="I28" s="170"/>
      <c r="J28" s="170"/>
      <c r="K28" s="170"/>
      <c r="L28" s="170"/>
      <c r="M28" s="170"/>
      <c r="N28" s="170"/>
    </row>
    <row r="29" spans="1:14" ht="15.75">
      <c r="A29" s="217" t="s">
        <v>17</v>
      </c>
      <c r="B29" s="125"/>
      <c r="C29" s="125"/>
      <c r="D29" s="125"/>
      <c r="E29" s="125"/>
      <c r="F29" s="125"/>
      <c r="G29" s="125"/>
      <c r="H29" s="125"/>
      <c r="I29" s="125"/>
      <c r="J29" s="125"/>
      <c r="K29" s="125"/>
      <c r="L29" s="125"/>
      <c r="M29" s="125"/>
      <c r="N29" s="170"/>
    </row>
    <row r="30" spans="1:14" ht="15.75">
      <c r="A30" s="562" t="s">
        <v>18</v>
      </c>
      <c r="B30" s="170">
        <v>70</v>
      </c>
      <c r="C30" s="170">
        <v>73.03</v>
      </c>
      <c r="D30" s="480">
        <v>70</v>
      </c>
      <c r="E30" s="170" t="s">
        <v>364</v>
      </c>
      <c r="F30" s="170">
        <v>67.8</v>
      </c>
      <c r="G30" s="170">
        <v>70</v>
      </c>
      <c r="H30" s="480">
        <v>70</v>
      </c>
      <c r="I30" s="170"/>
      <c r="J30" s="170">
        <v>60.1123595505618</v>
      </c>
      <c r="K30" s="170">
        <v>70</v>
      </c>
      <c r="L30" s="480">
        <v>60</v>
      </c>
      <c r="M30" s="170" t="s">
        <v>73</v>
      </c>
      <c r="N30" s="170"/>
    </row>
    <row r="31" spans="1:14" ht="15.75">
      <c r="A31" s="562" t="s">
        <v>19</v>
      </c>
      <c r="B31" s="170">
        <v>65</v>
      </c>
      <c r="C31" s="170">
        <v>61.05</v>
      </c>
      <c r="D31" s="480">
        <v>70</v>
      </c>
      <c r="E31" s="170" t="s">
        <v>364</v>
      </c>
      <c r="F31" s="170">
        <v>66</v>
      </c>
      <c r="G31" s="170">
        <v>70</v>
      </c>
      <c r="H31" s="480">
        <v>70</v>
      </c>
      <c r="I31" s="170"/>
      <c r="J31" s="170">
        <v>62.55707762557078</v>
      </c>
      <c r="K31" s="170">
        <v>70</v>
      </c>
      <c r="L31" s="480">
        <v>70</v>
      </c>
      <c r="M31" s="170" t="s">
        <v>73</v>
      </c>
      <c r="N31" s="170"/>
    </row>
    <row r="32" spans="1:14" ht="15.75">
      <c r="A32" s="562" t="s">
        <v>20</v>
      </c>
      <c r="B32" s="170">
        <v>85</v>
      </c>
      <c r="C32" s="170">
        <v>86.07</v>
      </c>
      <c r="D32" s="480">
        <v>70</v>
      </c>
      <c r="E32" s="170" t="s">
        <v>364</v>
      </c>
      <c r="F32" s="170">
        <v>86.1</v>
      </c>
      <c r="G32" s="170">
        <v>70</v>
      </c>
      <c r="H32" s="480">
        <v>70</v>
      </c>
      <c r="I32" s="170"/>
      <c r="J32" s="170">
        <v>84.22131147540983</v>
      </c>
      <c r="K32" s="170">
        <v>70</v>
      </c>
      <c r="L32" s="480"/>
      <c r="M32" s="170" t="s">
        <v>73</v>
      </c>
      <c r="N32" s="170"/>
    </row>
    <row r="33" spans="1:14" ht="15.75">
      <c r="A33" s="562" t="s">
        <v>21</v>
      </c>
      <c r="B33" s="170">
        <v>70</v>
      </c>
      <c r="C33" s="170">
        <v>50.05</v>
      </c>
      <c r="D33" s="480">
        <v>70</v>
      </c>
      <c r="E33" s="170" t="s">
        <v>364</v>
      </c>
      <c r="F33" s="170">
        <v>67.2</v>
      </c>
      <c r="G33" s="170">
        <v>75</v>
      </c>
      <c r="H33" s="480">
        <v>75</v>
      </c>
      <c r="I33" s="170"/>
      <c r="J33" s="170">
        <v>63.69047619047619</v>
      </c>
      <c r="K33" s="170">
        <v>75</v>
      </c>
      <c r="L33" s="480">
        <v>70.01</v>
      </c>
      <c r="M33" s="170" t="s">
        <v>73</v>
      </c>
      <c r="N33" s="170"/>
    </row>
    <row r="34" spans="1:14" ht="15.75">
      <c r="A34" s="562" t="s">
        <v>22</v>
      </c>
      <c r="B34" s="170">
        <v>67</v>
      </c>
      <c r="C34" s="170">
        <v>62.01</v>
      </c>
      <c r="D34" s="480">
        <v>70</v>
      </c>
      <c r="E34" s="170" t="s">
        <v>155</v>
      </c>
      <c r="F34" s="170">
        <v>64.9</v>
      </c>
      <c r="G34" s="170">
        <v>70</v>
      </c>
      <c r="H34" s="480">
        <v>70</v>
      </c>
      <c r="I34" s="170"/>
      <c r="J34" s="170">
        <v>68.07081807081808</v>
      </c>
      <c r="K34" s="170">
        <v>70</v>
      </c>
      <c r="L34" s="480">
        <v>70</v>
      </c>
      <c r="M34" s="170" t="s">
        <v>73</v>
      </c>
      <c r="N34" s="170"/>
    </row>
    <row r="35" spans="1:14" ht="15.75">
      <c r="A35" s="562" t="s">
        <v>23</v>
      </c>
      <c r="B35" s="170">
        <v>72</v>
      </c>
      <c r="C35" s="170">
        <v>65.01</v>
      </c>
      <c r="D35" s="480">
        <v>68</v>
      </c>
      <c r="E35" s="170" t="s">
        <v>156</v>
      </c>
      <c r="F35" s="170">
        <v>66.7</v>
      </c>
      <c r="G35" s="170" t="s">
        <v>474</v>
      </c>
      <c r="H35" s="480">
        <v>68</v>
      </c>
      <c r="I35" s="170"/>
      <c r="J35" s="170">
        <v>71.42857142857143</v>
      </c>
      <c r="K35" s="170">
        <v>68</v>
      </c>
      <c r="L35" s="480">
        <v>68</v>
      </c>
      <c r="M35" s="170" t="s">
        <v>73</v>
      </c>
      <c r="N35" s="170"/>
    </row>
    <row r="36" spans="1:14" ht="15.75">
      <c r="A36" s="562" t="s">
        <v>24</v>
      </c>
      <c r="B36" s="170">
        <v>70</v>
      </c>
      <c r="C36" s="170">
        <v>68.06</v>
      </c>
      <c r="D36" s="480">
        <v>70</v>
      </c>
      <c r="E36" s="170" t="s">
        <v>156</v>
      </c>
      <c r="F36" s="170">
        <v>62.8</v>
      </c>
      <c r="G36" s="170" t="s">
        <v>279</v>
      </c>
      <c r="H36" s="480">
        <v>70</v>
      </c>
      <c r="I36" s="170"/>
      <c r="J36" s="170">
        <v>62.46246246246246</v>
      </c>
      <c r="K36" s="170">
        <v>70</v>
      </c>
      <c r="L36" s="480"/>
      <c r="M36" s="170" t="s">
        <v>73</v>
      </c>
      <c r="N36" s="170"/>
    </row>
    <row r="37" spans="1:14" ht="15.75">
      <c r="A37" s="562" t="s">
        <v>25</v>
      </c>
      <c r="B37" s="170">
        <v>79</v>
      </c>
      <c r="C37" s="170">
        <v>63.05</v>
      </c>
      <c r="D37" s="480">
        <v>60.6</v>
      </c>
      <c r="E37" s="170" t="s">
        <v>156</v>
      </c>
      <c r="F37" s="170">
        <v>60.6</v>
      </c>
      <c r="G37" s="170">
        <v>60</v>
      </c>
      <c r="H37" s="480">
        <v>60</v>
      </c>
      <c r="I37" s="170"/>
      <c r="J37" s="170">
        <v>68.96551724137932</v>
      </c>
      <c r="K37" s="170">
        <v>60</v>
      </c>
      <c r="L37" s="480"/>
      <c r="M37" s="170" t="s">
        <v>73</v>
      </c>
      <c r="N37" s="170"/>
    </row>
    <row r="38" spans="1:14" ht="15.75">
      <c r="A38" s="563"/>
      <c r="B38" s="170"/>
      <c r="C38" s="170"/>
      <c r="D38" s="170"/>
      <c r="E38" s="170"/>
      <c r="F38" s="170"/>
      <c r="G38" s="170"/>
      <c r="H38" s="170"/>
      <c r="I38" s="170"/>
      <c r="J38" s="170"/>
      <c r="K38" s="170"/>
      <c r="L38" s="170"/>
      <c r="M38" s="170"/>
      <c r="N38" s="170"/>
    </row>
    <row r="39" spans="1:14" ht="30">
      <c r="A39" s="560" t="s">
        <v>80</v>
      </c>
      <c r="B39" s="125"/>
      <c r="C39" s="125"/>
      <c r="D39" s="125"/>
      <c r="E39" s="125"/>
      <c r="F39" s="125"/>
      <c r="G39" s="125"/>
      <c r="H39" s="125"/>
      <c r="I39" s="125"/>
      <c r="J39" s="125"/>
      <c r="K39" s="125"/>
      <c r="L39" s="125"/>
      <c r="M39" s="125"/>
      <c r="N39" s="170"/>
    </row>
    <row r="40" spans="1:14" ht="15.75">
      <c r="A40" s="564" t="s">
        <v>26</v>
      </c>
      <c r="B40" s="170">
        <v>75</v>
      </c>
      <c r="C40" s="170">
        <v>71.03</v>
      </c>
      <c r="D40" s="480">
        <v>75</v>
      </c>
      <c r="E40" s="170" t="s">
        <v>155</v>
      </c>
      <c r="F40" s="170">
        <v>75.1</v>
      </c>
      <c r="G40" s="170" t="s">
        <v>473</v>
      </c>
      <c r="H40" s="480">
        <v>75</v>
      </c>
      <c r="I40" s="170"/>
      <c r="J40" s="170">
        <v>77.23378212974296</v>
      </c>
      <c r="K40" s="170">
        <v>77</v>
      </c>
      <c r="L40" s="480"/>
      <c r="M40" s="170" t="s">
        <v>73</v>
      </c>
      <c r="N40" s="170"/>
    </row>
    <row r="41" spans="1:14" ht="101.25" customHeight="1">
      <c r="A41" s="564" t="s">
        <v>27</v>
      </c>
      <c r="B41" s="170">
        <v>77</v>
      </c>
      <c r="C41" s="170">
        <v>71.03</v>
      </c>
      <c r="D41" s="480">
        <v>70</v>
      </c>
      <c r="E41" s="170" t="s">
        <v>157</v>
      </c>
      <c r="F41" s="170">
        <v>79.9</v>
      </c>
      <c r="G41" s="170">
        <v>75</v>
      </c>
      <c r="H41" s="480">
        <v>75</v>
      </c>
      <c r="I41" s="170"/>
      <c r="J41" s="170">
        <v>70.42682926829268</v>
      </c>
      <c r="K41" s="170">
        <v>75</v>
      </c>
      <c r="L41" s="480">
        <v>75</v>
      </c>
      <c r="M41" s="170" t="s">
        <v>73</v>
      </c>
      <c r="N41" s="170"/>
    </row>
    <row r="42" spans="1:14" ht="15.75">
      <c r="A42" s="564" t="s">
        <v>28</v>
      </c>
      <c r="B42" s="170">
        <v>80</v>
      </c>
      <c r="C42" s="170">
        <v>67.05</v>
      </c>
      <c r="D42" s="480">
        <v>80</v>
      </c>
      <c r="E42" s="170" t="s">
        <v>155</v>
      </c>
      <c r="F42" s="170">
        <v>65.6</v>
      </c>
      <c r="G42" s="170" t="s">
        <v>475</v>
      </c>
      <c r="H42" s="480">
        <v>70</v>
      </c>
      <c r="I42" s="170"/>
      <c r="J42" s="170">
        <v>49.8960498960499</v>
      </c>
      <c r="K42" s="170">
        <v>80</v>
      </c>
      <c r="L42" s="480">
        <v>70</v>
      </c>
      <c r="M42" s="170" t="s">
        <v>73</v>
      </c>
      <c r="N42" s="170"/>
    </row>
    <row r="43" spans="1:14" ht="15.75">
      <c r="A43" s="564" t="s">
        <v>29</v>
      </c>
      <c r="B43" s="170">
        <v>65</v>
      </c>
      <c r="C43" s="170">
        <v>67.01</v>
      </c>
      <c r="D43" s="480">
        <v>67</v>
      </c>
      <c r="E43" s="170" t="s">
        <v>149</v>
      </c>
      <c r="F43" s="170">
        <v>61.5</v>
      </c>
      <c r="G43" s="170">
        <v>67</v>
      </c>
      <c r="H43" s="480">
        <v>67</v>
      </c>
      <c r="I43" s="170"/>
      <c r="J43" s="170">
        <v>64.74358974358975</v>
      </c>
      <c r="K43" s="170">
        <v>67</v>
      </c>
      <c r="L43" s="480">
        <v>67</v>
      </c>
      <c r="M43" s="170" t="s">
        <v>73</v>
      </c>
      <c r="N43" s="170"/>
    </row>
    <row r="44" spans="1:14" ht="15.75">
      <c r="A44" s="564" t="s">
        <v>30</v>
      </c>
      <c r="B44" s="170">
        <v>80</v>
      </c>
      <c r="C44" s="170">
        <v>63.03</v>
      </c>
      <c r="D44" s="480">
        <v>70</v>
      </c>
      <c r="E44" s="170" t="s">
        <v>155</v>
      </c>
      <c r="F44" s="170">
        <v>67.9</v>
      </c>
      <c r="G44" s="170">
        <v>70</v>
      </c>
      <c r="H44" s="480">
        <v>70</v>
      </c>
      <c r="I44" s="170"/>
      <c r="J44" s="170">
        <v>66.17977528089888</v>
      </c>
      <c r="K44" s="170">
        <v>70</v>
      </c>
      <c r="L44" s="480"/>
      <c r="M44" s="170" t="s">
        <v>73</v>
      </c>
      <c r="N44" s="170"/>
    </row>
    <row r="45" spans="1:14" ht="15.75">
      <c r="A45" s="562" t="s">
        <v>31</v>
      </c>
      <c r="B45" s="170">
        <v>78</v>
      </c>
      <c r="C45" s="170">
        <v>66.01</v>
      </c>
      <c r="D45" s="480">
        <v>70</v>
      </c>
      <c r="E45" s="170" t="s">
        <v>275</v>
      </c>
      <c r="F45" s="170"/>
      <c r="G45" s="170">
        <v>70</v>
      </c>
      <c r="H45" s="480">
        <v>70</v>
      </c>
      <c r="I45" s="170"/>
      <c r="J45" s="170">
        <v>67.48971193415639</v>
      </c>
      <c r="K45" s="170">
        <v>70</v>
      </c>
      <c r="L45" s="480">
        <v>70</v>
      </c>
      <c r="M45" s="170" t="s">
        <v>73</v>
      </c>
      <c r="N45" s="170"/>
    </row>
    <row r="46" spans="1:14" ht="15.75">
      <c r="A46" s="562" t="s">
        <v>32</v>
      </c>
      <c r="B46" s="170">
        <v>53</v>
      </c>
      <c r="C46" s="170">
        <v>51.63</v>
      </c>
      <c r="D46" s="480">
        <v>53</v>
      </c>
      <c r="E46" s="170" t="s">
        <v>149</v>
      </c>
      <c r="F46" s="170">
        <v>51.47</v>
      </c>
      <c r="G46" s="170" t="s">
        <v>476</v>
      </c>
      <c r="H46" s="480">
        <v>53</v>
      </c>
      <c r="I46" s="170"/>
      <c r="J46" s="170">
        <v>50.89326614750343</v>
      </c>
      <c r="K46" s="170">
        <v>54</v>
      </c>
      <c r="L46" s="480"/>
      <c r="M46" s="170" t="s">
        <v>73</v>
      </c>
      <c r="N46" s="170"/>
    </row>
    <row r="47" spans="1:14" ht="15.75">
      <c r="A47" s="562" t="s">
        <v>33</v>
      </c>
      <c r="B47" s="170">
        <v>76</v>
      </c>
      <c r="C47" s="170">
        <v>73.08</v>
      </c>
      <c r="D47" s="480">
        <v>75</v>
      </c>
      <c r="E47" s="170" t="s">
        <v>156</v>
      </c>
      <c r="F47" s="170">
        <v>77.6</v>
      </c>
      <c r="G47" s="170" t="s">
        <v>473</v>
      </c>
      <c r="H47" s="480">
        <v>77.6</v>
      </c>
      <c r="I47" s="170"/>
      <c r="J47" s="170">
        <v>74.31906614785993</v>
      </c>
      <c r="K47" s="170">
        <v>77</v>
      </c>
      <c r="L47" s="480">
        <v>77.6</v>
      </c>
      <c r="M47" s="170" t="s">
        <v>73</v>
      </c>
      <c r="N47" s="170"/>
    </row>
    <row r="48" spans="1:14" ht="15.75">
      <c r="A48" s="562" t="s">
        <v>34</v>
      </c>
      <c r="B48" s="170">
        <v>70</v>
      </c>
      <c r="C48" s="170">
        <v>58.07</v>
      </c>
      <c r="D48" s="480">
        <v>60</v>
      </c>
      <c r="E48" s="170" t="s">
        <v>156</v>
      </c>
      <c r="F48" s="170">
        <v>54.2</v>
      </c>
      <c r="G48" s="170">
        <v>60</v>
      </c>
      <c r="H48" s="480">
        <v>60</v>
      </c>
      <c r="I48" s="170"/>
      <c r="J48" s="170">
        <v>57.86026200873362</v>
      </c>
      <c r="K48" s="170">
        <v>60</v>
      </c>
      <c r="L48" s="480"/>
      <c r="M48" s="170" t="s">
        <v>73</v>
      </c>
      <c r="N48" s="170"/>
    </row>
    <row r="49" spans="1:14" ht="15.75">
      <c r="A49" s="562" t="s">
        <v>35</v>
      </c>
      <c r="B49" s="170">
        <v>66</v>
      </c>
      <c r="C49" s="170">
        <v>65.09</v>
      </c>
      <c r="D49" s="480">
        <v>70</v>
      </c>
      <c r="E49" s="170" t="s">
        <v>171</v>
      </c>
      <c r="F49" s="170">
        <v>69.1</v>
      </c>
      <c r="G49" s="170">
        <v>70</v>
      </c>
      <c r="H49" s="480">
        <v>70</v>
      </c>
      <c r="I49" s="170"/>
      <c r="J49" s="170">
        <v>67.29222520107238</v>
      </c>
      <c r="K49" s="170">
        <v>70</v>
      </c>
      <c r="L49" s="480">
        <v>70</v>
      </c>
      <c r="M49" s="170" t="s">
        <v>73</v>
      </c>
      <c r="N49" s="170"/>
    </row>
    <row r="50" spans="1:14" ht="15.75">
      <c r="A50" s="562" t="s">
        <v>36</v>
      </c>
      <c r="B50" s="170">
        <v>88</v>
      </c>
      <c r="C50" s="170">
        <v>84.09</v>
      </c>
      <c r="D50" s="480">
        <v>80</v>
      </c>
      <c r="E50" s="170" t="s">
        <v>274</v>
      </c>
      <c r="F50" s="170">
        <v>91.7</v>
      </c>
      <c r="G50" s="170">
        <v>85</v>
      </c>
      <c r="H50" s="480">
        <v>97</v>
      </c>
      <c r="I50" s="170"/>
      <c r="J50" s="170">
        <v>93.02325581395348</v>
      </c>
      <c r="K50" s="170">
        <v>85</v>
      </c>
      <c r="L50" s="480">
        <v>98</v>
      </c>
      <c r="M50" s="170" t="s">
        <v>73</v>
      </c>
      <c r="N50" s="170"/>
    </row>
    <row r="51" spans="1:14" ht="15.75">
      <c r="A51" s="562" t="s">
        <v>37</v>
      </c>
      <c r="B51" s="170">
        <v>88</v>
      </c>
      <c r="C51" s="170">
        <v>84.03</v>
      </c>
      <c r="D51" s="480">
        <v>81.8</v>
      </c>
      <c r="E51" s="170" t="s">
        <v>156</v>
      </c>
      <c r="F51" s="170">
        <v>81.8</v>
      </c>
      <c r="G51" s="170">
        <v>87</v>
      </c>
      <c r="H51" s="480">
        <v>87</v>
      </c>
      <c r="I51" s="170"/>
      <c r="J51" s="170">
        <v>81.42414860681114</v>
      </c>
      <c r="K51" s="170">
        <v>87</v>
      </c>
      <c r="L51" s="480"/>
      <c r="M51" s="170" t="s">
        <v>73</v>
      </c>
      <c r="N51" s="170"/>
    </row>
    <row r="52" spans="1:14" ht="15.75">
      <c r="A52" s="563"/>
      <c r="B52" s="170"/>
      <c r="C52" s="170"/>
      <c r="D52" s="170"/>
      <c r="E52" s="170"/>
      <c r="F52" s="170"/>
      <c r="G52" s="170"/>
      <c r="H52" s="170"/>
      <c r="I52" s="170"/>
      <c r="J52" s="170"/>
      <c r="K52" s="170"/>
      <c r="L52" s="170"/>
      <c r="M52" s="170"/>
      <c r="N52" s="170"/>
    </row>
    <row r="53" spans="1:14" ht="15.75">
      <c r="A53" s="561" t="s">
        <v>38</v>
      </c>
      <c r="B53" s="125"/>
      <c r="C53" s="125"/>
      <c r="D53" s="125"/>
      <c r="E53" s="125"/>
      <c r="F53" s="125"/>
      <c r="G53" s="125"/>
      <c r="H53" s="125"/>
      <c r="I53" s="125"/>
      <c r="J53" s="125"/>
      <c r="K53" s="125"/>
      <c r="L53" s="125"/>
      <c r="M53" s="125"/>
      <c r="N53" s="170"/>
    </row>
    <row r="54" spans="1:14" ht="15.75">
      <c r="A54" s="562" t="s">
        <v>39</v>
      </c>
      <c r="B54" s="170">
        <v>73</v>
      </c>
      <c r="C54" s="170">
        <v>69.07</v>
      </c>
      <c r="D54" s="480">
        <v>71</v>
      </c>
      <c r="E54" s="170" t="s">
        <v>149</v>
      </c>
      <c r="F54" s="170">
        <v>66.4</v>
      </c>
      <c r="G54" s="170" t="s">
        <v>477</v>
      </c>
      <c r="H54" s="480">
        <v>70</v>
      </c>
      <c r="I54" s="170"/>
      <c r="J54" s="170">
        <v>64.3879173290938</v>
      </c>
      <c r="K54" s="170">
        <v>71</v>
      </c>
      <c r="L54" s="480">
        <v>65</v>
      </c>
      <c r="M54" s="170" t="s">
        <v>73</v>
      </c>
      <c r="N54" s="170"/>
    </row>
    <row r="55" spans="1:14" ht="15.75">
      <c r="A55" s="562" t="s">
        <v>40</v>
      </c>
      <c r="B55" s="170">
        <v>80</v>
      </c>
      <c r="C55" s="170">
        <v>77.07</v>
      </c>
      <c r="D55" s="480">
        <v>77</v>
      </c>
      <c r="E55" s="170" t="s">
        <v>149</v>
      </c>
      <c r="F55" s="170">
        <v>79.4</v>
      </c>
      <c r="G55" s="170">
        <v>80</v>
      </c>
      <c r="H55" s="480">
        <v>80</v>
      </c>
      <c r="I55" s="170"/>
      <c r="J55" s="170">
        <v>76.64670658682635</v>
      </c>
      <c r="K55" s="170">
        <v>80</v>
      </c>
      <c r="L55" s="480">
        <v>80</v>
      </c>
      <c r="M55" s="170" t="s">
        <v>73</v>
      </c>
      <c r="N55" s="170"/>
    </row>
    <row r="56" spans="1:14" ht="15.75">
      <c r="A56" s="562" t="s">
        <v>41</v>
      </c>
      <c r="B56" s="170">
        <v>85</v>
      </c>
      <c r="C56" s="170">
        <v>72.03</v>
      </c>
      <c r="D56" s="480">
        <v>85</v>
      </c>
      <c r="E56" s="170" t="s">
        <v>155</v>
      </c>
      <c r="F56" s="170">
        <v>70.9</v>
      </c>
      <c r="G56" s="170" t="s">
        <v>468</v>
      </c>
      <c r="H56" s="480">
        <v>71</v>
      </c>
      <c r="I56" s="170"/>
      <c r="J56" s="170">
        <v>73.24840764331209</v>
      </c>
      <c r="K56" s="170">
        <v>85</v>
      </c>
      <c r="L56" s="480">
        <v>85</v>
      </c>
      <c r="M56" s="170" t="s">
        <v>73</v>
      </c>
      <c r="N56" s="170"/>
    </row>
    <row r="57" spans="1:14" ht="15.75">
      <c r="A57" s="562" t="s">
        <v>42</v>
      </c>
      <c r="B57" s="170">
        <v>70</v>
      </c>
      <c r="C57" s="170">
        <v>87.03</v>
      </c>
      <c r="D57" s="480">
        <v>80</v>
      </c>
      <c r="E57" s="170" t="s">
        <v>158</v>
      </c>
      <c r="F57" s="170">
        <v>84.2</v>
      </c>
      <c r="G57" s="170">
        <v>85</v>
      </c>
      <c r="H57" s="480">
        <v>85</v>
      </c>
      <c r="I57" s="170"/>
      <c r="J57" s="170">
        <v>79.90196078431373</v>
      </c>
      <c r="K57" s="170">
        <v>85</v>
      </c>
      <c r="L57" s="480">
        <v>85</v>
      </c>
      <c r="M57" s="170" t="s">
        <v>73</v>
      </c>
      <c r="N57" s="170"/>
    </row>
    <row r="58" spans="1:14" ht="15.75">
      <c r="A58" s="562" t="s">
        <v>43</v>
      </c>
      <c r="B58" s="170">
        <v>82</v>
      </c>
      <c r="C58" s="170">
        <v>71.01</v>
      </c>
      <c r="D58" s="480">
        <v>68.5</v>
      </c>
      <c r="E58" s="170" t="s">
        <v>155</v>
      </c>
      <c r="F58" s="170">
        <v>68.5</v>
      </c>
      <c r="G58" s="170">
        <v>75</v>
      </c>
      <c r="H58" s="480">
        <v>75</v>
      </c>
      <c r="I58" s="170"/>
      <c r="J58" s="170">
        <v>69.28104575163398</v>
      </c>
      <c r="K58" s="170">
        <v>75</v>
      </c>
      <c r="L58" s="480">
        <v>75</v>
      </c>
      <c r="M58" s="170" t="s">
        <v>73</v>
      </c>
      <c r="N58" s="170"/>
    </row>
    <row r="59" spans="1:14" ht="15.75">
      <c r="A59" s="562" t="s">
        <v>44</v>
      </c>
      <c r="B59" s="170">
        <v>90</v>
      </c>
      <c r="C59" s="170">
        <v>85.07</v>
      </c>
      <c r="D59" s="480">
        <v>90</v>
      </c>
      <c r="E59" s="170" t="s">
        <v>155</v>
      </c>
      <c r="F59" s="170">
        <v>76.5</v>
      </c>
      <c r="G59" s="170">
        <v>90</v>
      </c>
      <c r="H59" s="480">
        <v>90</v>
      </c>
      <c r="I59" s="170"/>
      <c r="J59" s="170">
        <v>71.8543046357616</v>
      </c>
      <c r="K59" s="170">
        <v>90</v>
      </c>
      <c r="L59" s="480">
        <v>80</v>
      </c>
      <c r="M59" s="170" t="s">
        <v>73</v>
      </c>
      <c r="N59" s="170"/>
    </row>
    <row r="60" spans="1:14" ht="15.75">
      <c r="A60" s="563"/>
      <c r="B60" s="170"/>
      <c r="C60" s="170"/>
      <c r="D60" s="170"/>
      <c r="E60" s="170"/>
      <c r="F60" s="170"/>
      <c r="G60" s="170"/>
      <c r="H60" s="170"/>
      <c r="I60" s="170"/>
      <c r="J60" s="170"/>
      <c r="K60" s="170"/>
      <c r="L60" s="170"/>
      <c r="M60" s="170"/>
      <c r="N60" s="170"/>
    </row>
    <row r="61" spans="1:14" ht="15.75">
      <c r="A61" s="561" t="s">
        <v>45</v>
      </c>
      <c r="B61" s="125"/>
      <c r="C61" s="125"/>
      <c r="D61" s="125"/>
      <c r="E61" s="125"/>
      <c r="F61" s="125"/>
      <c r="G61" s="125"/>
      <c r="H61" s="125"/>
      <c r="I61" s="125"/>
      <c r="J61" s="125"/>
      <c r="K61" s="125"/>
      <c r="L61" s="125"/>
      <c r="M61" s="125"/>
      <c r="N61" s="170"/>
    </row>
    <row r="62" spans="1:14" ht="15.75">
      <c r="A62" s="562" t="s">
        <v>47</v>
      </c>
      <c r="B62" s="170">
        <v>81</v>
      </c>
      <c r="C62" s="170">
        <v>76.03</v>
      </c>
      <c r="D62" s="480">
        <v>81</v>
      </c>
      <c r="E62" s="170" t="s">
        <v>155</v>
      </c>
      <c r="F62" s="170">
        <v>73.6</v>
      </c>
      <c r="G62" s="170" t="s">
        <v>279</v>
      </c>
      <c r="H62" s="480">
        <v>81</v>
      </c>
      <c r="I62" s="170"/>
      <c r="J62" s="170">
        <v>72.15346534653465</v>
      </c>
      <c r="K62" s="170">
        <v>81</v>
      </c>
      <c r="L62" s="480">
        <v>81</v>
      </c>
      <c r="M62" s="170" t="s">
        <v>73</v>
      </c>
      <c r="N62" s="170"/>
    </row>
    <row r="63" spans="1:14" ht="15.75">
      <c r="A63" s="562" t="s">
        <v>50</v>
      </c>
      <c r="B63" s="170">
        <v>71</v>
      </c>
      <c r="C63" s="170">
        <v>70.06</v>
      </c>
      <c r="D63" s="480">
        <v>71</v>
      </c>
      <c r="E63" s="170" t="s">
        <v>149</v>
      </c>
      <c r="F63" s="170">
        <v>66.9</v>
      </c>
      <c r="G63" s="170" t="s">
        <v>279</v>
      </c>
      <c r="H63" s="480">
        <v>71</v>
      </c>
      <c r="I63" s="170"/>
      <c r="J63" s="170">
        <v>75.16129032258064</v>
      </c>
      <c r="K63" s="170">
        <v>71</v>
      </c>
      <c r="L63" s="480">
        <v>71</v>
      </c>
      <c r="M63" s="170" t="s">
        <v>73</v>
      </c>
      <c r="N63" s="170"/>
    </row>
    <row r="64" spans="1:14" ht="15.75">
      <c r="A64" s="562" t="s">
        <v>49</v>
      </c>
      <c r="B64" s="170">
        <v>80</v>
      </c>
      <c r="C64" s="170">
        <v>78.02</v>
      </c>
      <c r="D64" s="480">
        <v>80</v>
      </c>
      <c r="E64" s="170" t="s">
        <v>149</v>
      </c>
      <c r="F64" s="170">
        <v>73.3</v>
      </c>
      <c r="G64" s="170" t="s">
        <v>279</v>
      </c>
      <c r="H64" s="480">
        <v>73</v>
      </c>
      <c r="I64" s="170"/>
      <c r="J64" s="170">
        <v>72.8870858688303</v>
      </c>
      <c r="K64" s="170">
        <v>73</v>
      </c>
      <c r="L64" s="480">
        <v>75</v>
      </c>
      <c r="M64" s="170" t="s">
        <v>73</v>
      </c>
      <c r="N64" s="170"/>
    </row>
    <row r="65" spans="1:14" ht="15.75">
      <c r="A65" s="562" t="s">
        <v>48</v>
      </c>
      <c r="B65" s="170">
        <v>77</v>
      </c>
      <c r="C65" s="170">
        <v>64.02</v>
      </c>
      <c r="D65" s="480">
        <v>72.5</v>
      </c>
      <c r="E65" s="170" t="s">
        <v>155</v>
      </c>
      <c r="F65" s="170">
        <v>72.5</v>
      </c>
      <c r="G65" s="170" t="s">
        <v>478</v>
      </c>
      <c r="H65" s="480">
        <v>76.44</v>
      </c>
      <c r="I65" s="170"/>
      <c r="J65" s="170">
        <v>67.40506329113924</v>
      </c>
      <c r="K65" s="170">
        <v>74</v>
      </c>
      <c r="L65" s="480">
        <v>76.44</v>
      </c>
      <c r="M65" s="170" t="s">
        <v>73</v>
      </c>
      <c r="N65" s="170"/>
    </row>
    <row r="66" spans="1:14" ht="15.75">
      <c r="A66" s="562" t="s">
        <v>46</v>
      </c>
      <c r="B66" s="170">
        <v>73</v>
      </c>
      <c r="C66" s="170">
        <v>62.05</v>
      </c>
      <c r="D66" s="480">
        <v>70</v>
      </c>
      <c r="E66" s="170" t="s">
        <v>155</v>
      </c>
      <c r="F66" s="170">
        <v>56.1</v>
      </c>
      <c r="G66" s="170" t="s">
        <v>279</v>
      </c>
      <c r="H66" s="480">
        <v>70</v>
      </c>
      <c r="I66" s="170"/>
      <c r="J66" s="170">
        <v>62.05357142857143</v>
      </c>
      <c r="K66" s="170">
        <v>70</v>
      </c>
      <c r="L66" s="480"/>
      <c r="M66" s="170" t="s">
        <v>73</v>
      </c>
      <c r="N66" s="170"/>
    </row>
    <row r="67" spans="1:14" ht="15.75">
      <c r="A67" s="563"/>
      <c r="B67" s="170"/>
      <c r="C67" s="170"/>
      <c r="D67" s="170"/>
      <c r="E67" s="170"/>
      <c r="F67" s="170"/>
      <c r="G67" s="170"/>
      <c r="H67" s="170"/>
      <c r="I67" s="170"/>
      <c r="J67" s="170"/>
      <c r="K67" s="170"/>
      <c r="L67" s="170"/>
      <c r="M67" s="170"/>
      <c r="N67" s="170"/>
    </row>
    <row r="68" spans="1:14" ht="15.75">
      <c r="A68" s="561" t="s">
        <v>51</v>
      </c>
      <c r="B68" s="125"/>
      <c r="C68" s="125"/>
      <c r="D68" s="125"/>
      <c r="E68" s="125"/>
      <c r="F68" s="125"/>
      <c r="G68" s="125"/>
      <c r="H68" s="125"/>
      <c r="I68" s="125"/>
      <c r="J68" s="125"/>
      <c r="K68" s="125"/>
      <c r="L68" s="125"/>
      <c r="M68" s="125"/>
      <c r="N68" s="170"/>
    </row>
    <row r="69" spans="1:14" ht="15.75">
      <c r="A69" s="562" t="s">
        <v>54</v>
      </c>
      <c r="B69" s="170">
        <v>76</v>
      </c>
      <c r="C69" s="170">
        <v>71.05</v>
      </c>
      <c r="D69" s="480">
        <v>72</v>
      </c>
      <c r="E69" s="170" t="s">
        <v>149</v>
      </c>
      <c r="F69" s="170">
        <v>61</v>
      </c>
      <c r="G69" s="170" t="s">
        <v>479</v>
      </c>
      <c r="H69" s="480">
        <v>65</v>
      </c>
      <c r="I69" s="170"/>
      <c r="J69" s="170">
        <v>64.33224755700326</v>
      </c>
      <c r="K69" s="170">
        <v>72</v>
      </c>
      <c r="L69" s="480">
        <v>72</v>
      </c>
      <c r="M69" s="170" t="s">
        <v>73</v>
      </c>
      <c r="N69" s="170"/>
    </row>
    <row r="70" spans="1:14" ht="15.75">
      <c r="A70" s="562" t="s">
        <v>52</v>
      </c>
      <c r="B70" s="170">
        <v>100</v>
      </c>
      <c r="C70" s="170">
        <v>66.09</v>
      </c>
      <c r="D70" s="480">
        <v>70</v>
      </c>
      <c r="E70" s="170" t="s">
        <v>155</v>
      </c>
      <c r="F70" s="170">
        <v>61.5</v>
      </c>
      <c r="G70" s="170" t="s">
        <v>480</v>
      </c>
      <c r="H70" s="480">
        <v>61.5</v>
      </c>
      <c r="I70" s="170"/>
      <c r="J70" s="170">
        <v>66.22222222222223</v>
      </c>
      <c r="K70" s="170">
        <v>70</v>
      </c>
      <c r="L70" s="480">
        <v>70</v>
      </c>
      <c r="M70" s="170" t="s">
        <v>73</v>
      </c>
      <c r="N70" s="170"/>
    </row>
    <row r="71" spans="1:14" ht="15.75">
      <c r="A71" s="562" t="s">
        <v>53</v>
      </c>
      <c r="B71" s="170">
        <v>67</v>
      </c>
      <c r="C71" s="170">
        <v>63.04</v>
      </c>
      <c r="D71" s="480">
        <v>67</v>
      </c>
      <c r="E71" s="170" t="s">
        <v>155</v>
      </c>
      <c r="F71" s="170">
        <v>61.2</v>
      </c>
      <c r="G71" s="170">
        <v>67</v>
      </c>
      <c r="H71" s="480">
        <v>67</v>
      </c>
      <c r="I71" s="170"/>
      <c r="J71" s="170">
        <v>61.111111111111114</v>
      </c>
      <c r="K71" s="170">
        <v>67</v>
      </c>
      <c r="L71" s="480">
        <v>67</v>
      </c>
      <c r="M71" s="170" t="s">
        <v>73</v>
      </c>
      <c r="N71" s="170"/>
    </row>
    <row r="72" spans="1:14" ht="15.75">
      <c r="A72" s="562" t="s">
        <v>56</v>
      </c>
      <c r="B72" s="170">
        <v>87</v>
      </c>
      <c r="C72" s="170">
        <v>66.06</v>
      </c>
      <c r="D72" s="480">
        <v>70</v>
      </c>
      <c r="E72" s="170" t="s">
        <v>155</v>
      </c>
      <c r="F72" s="170">
        <v>64.2</v>
      </c>
      <c r="G72" s="170">
        <v>64.2</v>
      </c>
      <c r="H72" s="480">
        <v>64.2</v>
      </c>
      <c r="I72" s="170"/>
      <c r="J72" s="170">
        <v>68.04511278195488</v>
      </c>
      <c r="K72" s="170">
        <v>64.2</v>
      </c>
      <c r="L72" s="480">
        <v>64.2</v>
      </c>
      <c r="M72" s="170" t="s">
        <v>73</v>
      </c>
      <c r="N72" s="170"/>
    </row>
    <row r="73" spans="1:14" ht="15.75">
      <c r="A73" s="562" t="s">
        <v>57</v>
      </c>
      <c r="B73" s="170">
        <v>80</v>
      </c>
      <c r="C73" s="170">
        <v>77.06</v>
      </c>
      <c r="D73" s="480">
        <v>80</v>
      </c>
      <c r="E73" s="170" t="s">
        <v>155</v>
      </c>
      <c r="F73" s="170">
        <v>71.6</v>
      </c>
      <c r="G73" s="170">
        <v>80</v>
      </c>
      <c r="H73" s="480">
        <v>80</v>
      </c>
      <c r="I73" s="170"/>
      <c r="J73" s="170">
        <v>69.86754966887418</v>
      </c>
      <c r="K73" s="170">
        <v>80</v>
      </c>
      <c r="L73" s="480">
        <v>80</v>
      </c>
      <c r="M73" s="170" t="s">
        <v>73</v>
      </c>
      <c r="N73" s="170"/>
    </row>
    <row r="74" spans="1:14" ht="15.75">
      <c r="A74" s="562" t="s">
        <v>55</v>
      </c>
      <c r="B74" s="170">
        <v>74</v>
      </c>
      <c r="C74" s="170">
        <v>76</v>
      </c>
      <c r="D74" s="480">
        <v>75.3</v>
      </c>
      <c r="E74" s="170" t="s">
        <v>155</v>
      </c>
      <c r="F74" s="170">
        <v>75.3</v>
      </c>
      <c r="G74" s="170" t="s">
        <v>475</v>
      </c>
      <c r="H74" s="480">
        <v>75.5</v>
      </c>
      <c r="I74" s="170"/>
      <c r="J74" s="170">
        <v>74.235807860262</v>
      </c>
      <c r="K74" s="170">
        <v>80</v>
      </c>
      <c r="L74" s="480">
        <v>80</v>
      </c>
      <c r="M74" s="170" t="s">
        <v>73</v>
      </c>
      <c r="N74" s="170"/>
    </row>
    <row r="75" spans="1:14" ht="15.75">
      <c r="A75" s="563"/>
      <c r="B75" s="170"/>
      <c r="C75" s="170"/>
      <c r="D75" s="170"/>
      <c r="E75" s="170"/>
      <c r="F75" s="170"/>
      <c r="G75" s="170"/>
      <c r="H75" s="170"/>
      <c r="I75" s="170"/>
      <c r="J75" s="170"/>
      <c r="K75" s="170"/>
      <c r="L75" s="170"/>
      <c r="M75" s="170"/>
      <c r="N75" s="170"/>
    </row>
    <row r="76" spans="1:14" ht="15.75">
      <c r="A76" s="561" t="s">
        <v>81</v>
      </c>
      <c r="B76" s="125"/>
      <c r="C76" s="125"/>
      <c r="D76" s="125"/>
      <c r="E76" s="125"/>
      <c r="F76" s="125"/>
      <c r="G76" s="125"/>
      <c r="H76" s="125"/>
      <c r="I76" s="125"/>
      <c r="J76" s="125"/>
      <c r="K76" s="125"/>
      <c r="L76" s="125"/>
      <c r="M76" s="125"/>
      <c r="N76" s="170"/>
    </row>
    <row r="77" spans="1:14" ht="15.75">
      <c r="A77" s="562" t="s">
        <v>58</v>
      </c>
      <c r="B77" s="170">
        <v>62</v>
      </c>
      <c r="C77" s="170">
        <v>58.04</v>
      </c>
      <c r="D77" s="480">
        <v>60</v>
      </c>
      <c r="E77" s="170" t="s">
        <v>149</v>
      </c>
      <c r="F77" s="170">
        <v>57</v>
      </c>
      <c r="G77" s="170">
        <v>60</v>
      </c>
      <c r="H77" s="480">
        <v>60</v>
      </c>
      <c r="I77" s="170"/>
      <c r="J77" s="170">
        <v>55.240793201133144</v>
      </c>
      <c r="K77" s="170">
        <v>60</v>
      </c>
      <c r="L77" s="480">
        <v>60</v>
      </c>
      <c r="M77" s="170" t="s">
        <v>73</v>
      </c>
      <c r="N77" s="170"/>
    </row>
    <row r="78" spans="1:14" ht="15.75">
      <c r="A78" s="562" t="s">
        <v>59</v>
      </c>
      <c r="B78" s="170">
        <v>60</v>
      </c>
      <c r="C78" s="170">
        <v>50.05</v>
      </c>
      <c r="D78" s="480">
        <v>60</v>
      </c>
      <c r="E78" s="170" t="s">
        <v>155</v>
      </c>
      <c r="F78" s="170">
        <v>50</v>
      </c>
      <c r="G78" s="170">
        <v>60</v>
      </c>
      <c r="H78" s="480">
        <v>60</v>
      </c>
      <c r="I78" s="170"/>
      <c r="J78" s="170">
        <v>46.524064171122994</v>
      </c>
      <c r="K78" s="170">
        <v>60</v>
      </c>
      <c r="L78" s="480">
        <v>60</v>
      </c>
      <c r="M78" s="170" t="s">
        <v>73</v>
      </c>
      <c r="N78" s="170"/>
    </row>
    <row r="79" spans="1:14" ht="15.75">
      <c r="A79" s="562" t="s">
        <v>60</v>
      </c>
      <c r="B79" s="170">
        <v>70</v>
      </c>
      <c r="C79" s="170">
        <v>59.08</v>
      </c>
      <c r="D79" s="480">
        <v>70</v>
      </c>
      <c r="E79" s="170" t="s">
        <v>149</v>
      </c>
      <c r="F79" s="170">
        <v>67.3</v>
      </c>
      <c r="G79" s="170">
        <v>68</v>
      </c>
      <c r="H79" s="480">
        <v>68</v>
      </c>
      <c r="I79" s="170"/>
      <c r="J79" s="170">
        <v>62.34567901234568</v>
      </c>
      <c r="K79" s="170">
        <v>68</v>
      </c>
      <c r="L79" s="480"/>
      <c r="M79" s="170" t="s">
        <v>73</v>
      </c>
      <c r="N79" s="170"/>
    </row>
    <row r="80" spans="1:14" ht="15.75">
      <c r="A80" s="562" t="s">
        <v>61</v>
      </c>
      <c r="B80" s="170">
        <v>64</v>
      </c>
      <c r="C80" s="170">
        <v>62.02</v>
      </c>
      <c r="D80" s="480">
        <v>65</v>
      </c>
      <c r="E80" s="170" t="s">
        <v>155</v>
      </c>
      <c r="F80" s="170">
        <v>65.3</v>
      </c>
      <c r="G80" s="170" t="s">
        <v>481</v>
      </c>
      <c r="H80" s="480">
        <v>65.5</v>
      </c>
      <c r="I80" s="170"/>
      <c r="J80" s="170">
        <v>77.65042979942693</v>
      </c>
      <c r="K80" s="170">
        <v>66</v>
      </c>
      <c r="L80" s="480"/>
      <c r="M80" s="170" t="s">
        <v>73</v>
      </c>
      <c r="N80" s="170"/>
    </row>
    <row r="81" spans="1:14" ht="101.25" customHeight="1">
      <c r="A81" s="562" t="s">
        <v>62</v>
      </c>
      <c r="B81" s="170">
        <v>60</v>
      </c>
      <c r="C81" s="170">
        <v>64.08</v>
      </c>
      <c r="D81" s="480">
        <v>61</v>
      </c>
      <c r="E81" s="170" t="s">
        <v>159</v>
      </c>
      <c r="F81" s="170">
        <v>65.8</v>
      </c>
      <c r="G81" s="170">
        <v>65</v>
      </c>
      <c r="H81" s="480">
        <v>65</v>
      </c>
      <c r="I81" s="170"/>
      <c r="J81" s="170">
        <v>71.27371273712737</v>
      </c>
      <c r="K81" s="170">
        <v>65</v>
      </c>
      <c r="L81" s="480">
        <v>65</v>
      </c>
      <c r="M81" s="170" t="s">
        <v>73</v>
      </c>
      <c r="N81" s="170"/>
    </row>
    <row r="82" spans="1:14" ht="15.75">
      <c r="A82" s="563"/>
      <c r="B82" s="170"/>
      <c r="C82" s="170"/>
      <c r="D82" s="170"/>
      <c r="E82" s="170"/>
      <c r="F82" s="170"/>
      <c r="G82" s="170"/>
      <c r="H82" s="170"/>
      <c r="I82" s="170"/>
      <c r="J82" s="170"/>
      <c r="K82" s="170"/>
      <c r="L82" s="170"/>
      <c r="M82" s="170"/>
      <c r="N82" s="170"/>
    </row>
    <row r="83" spans="1:14" ht="15.75">
      <c r="A83" s="561" t="s">
        <v>63</v>
      </c>
      <c r="B83" s="125"/>
      <c r="C83" s="125"/>
      <c r="D83" s="125"/>
      <c r="E83" s="125"/>
      <c r="F83" s="125"/>
      <c r="G83" s="125"/>
      <c r="H83" s="125"/>
      <c r="I83" s="125"/>
      <c r="J83" s="125"/>
      <c r="K83" s="125"/>
      <c r="L83" s="125"/>
      <c r="M83" s="125"/>
      <c r="N83" s="170"/>
    </row>
    <row r="84" spans="1:14" ht="15.75">
      <c r="A84" s="562" t="s">
        <v>64</v>
      </c>
      <c r="B84" s="170">
        <v>59</v>
      </c>
      <c r="C84" s="170">
        <v>64.08</v>
      </c>
      <c r="D84" s="480">
        <v>70</v>
      </c>
      <c r="E84" s="170" t="s">
        <v>155</v>
      </c>
      <c r="F84" s="170">
        <v>65.7</v>
      </c>
      <c r="G84" s="170" t="s">
        <v>480</v>
      </c>
      <c r="H84" s="480">
        <v>65.7</v>
      </c>
      <c r="I84" s="170"/>
      <c r="J84" s="170">
        <v>55.64853556485355</v>
      </c>
      <c r="K84" s="170">
        <v>70</v>
      </c>
      <c r="L84" s="480">
        <v>60</v>
      </c>
      <c r="M84" s="170" t="s">
        <v>73</v>
      </c>
      <c r="N84" s="170"/>
    </row>
    <row r="85" spans="1:14" ht="15.75">
      <c r="A85" s="562" t="s">
        <v>65</v>
      </c>
      <c r="B85" s="170">
        <v>80</v>
      </c>
      <c r="C85" s="170" t="s">
        <v>69</v>
      </c>
      <c r="D85" s="480">
        <v>80</v>
      </c>
      <c r="E85" s="170" t="s">
        <v>155</v>
      </c>
      <c r="F85" s="170">
        <v>74.6</v>
      </c>
      <c r="G85" s="170">
        <v>80</v>
      </c>
      <c r="H85" s="480">
        <v>80</v>
      </c>
      <c r="I85" s="170"/>
      <c r="J85" s="170">
        <v>72.97297297297297</v>
      </c>
      <c r="K85" s="170">
        <v>80</v>
      </c>
      <c r="L85" s="480"/>
      <c r="M85" s="170" t="s">
        <v>73</v>
      </c>
      <c r="N85" s="170"/>
    </row>
    <row r="86" spans="1:14" ht="15.75">
      <c r="A86" s="562" t="s">
        <v>66</v>
      </c>
      <c r="B86" s="170">
        <v>56</v>
      </c>
      <c r="C86" s="170">
        <v>50.08</v>
      </c>
      <c r="D86" s="480">
        <v>57</v>
      </c>
      <c r="E86" s="170" t="s">
        <v>155</v>
      </c>
      <c r="F86" s="170">
        <v>53.8</v>
      </c>
      <c r="G86" s="170" t="s">
        <v>482</v>
      </c>
      <c r="H86" s="480">
        <v>55</v>
      </c>
      <c r="I86" s="170"/>
      <c r="J86" s="170">
        <v>55.146262188515706</v>
      </c>
      <c r="K86" s="170">
        <v>57</v>
      </c>
      <c r="L86" s="480"/>
      <c r="M86" s="170" t="s">
        <v>73</v>
      </c>
      <c r="N86" s="170"/>
    </row>
    <row r="87" spans="1:14" ht="15.75">
      <c r="A87" s="562" t="s">
        <v>67</v>
      </c>
      <c r="B87" s="170">
        <v>74</v>
      </c>
      <c r="C87" s="170">
        <v>62.04</v>
      </c>
      <c r="D87" s="480">
        <v>70.3</v>
      </c>
      <c r="E87" s="170" t="s">
        <v>273</v>
      </c>
      <c r="F87" s="170">
        <v>70.3</v>
      </c>
      <c r="G87" s="170">
        <v>75</v>
      </c>
      <c r="H87" s="480">
        <v>75</v>
      </c>
      <c r="I87" s="170"/>
      <c r="J87" s="170">
        <v>67.10130391173522</v>
      </c>
      <c r="K87" s="170">
        <v>75</v>
      </c>
      <c r="L87" s="480"/>
      <c r="M87" s="170" t="s">
        <v>73</v>
      </c>
      <c r="N87" s="170"/>
    </row>
    <row r="88" spans="1:16" ht="15.75">
      <c r="A88" s="562" t="s">
        <v>68</v>
      </c>
      <c r="B88" s="170">
        <v>75</v>
      </c>
      <c r="C88" s="170">
        <v>64.02</v>
      </c>
      <c r="D88" s="480">
        <v>70</v>
      </c>
      <c r="E88" s="170" t="s">
        <v>155</v>
      </c>
      <c r="F88" s="170">
        <v>60.6</v>
      </c>
      <c r="G88" s="170">
        <v>70</v>
      </c>
      <c r="H88" s="480">
        <v>70</v>
      </c>
      <c r="I88" s="170"/>
      <c r="J88" s="170">
        <v>59.726027397260275</v>
      </c>
      <c r="K88" s="170">
        <v>70</v>
      </c>
      <c r="L88" s="480">
        <v>65</v>
      </c>
      <c r="M88" s="170" t="s">
        <v>73</v>
      </c>
      <c r="N88" s="170"/>
      <c r="P88" s="2" t="s">
        <v>69</v>
      </c>
    </row>
    <row r="89" spans="1:14" ht="15.75">
      <c r="A89" s="170"/>
      <c r="B89" s="170"/>
      <c r="C89" s="170"/>
      <c r="D89" s="170"/>
      <c r="E89" s="170"/>
      <c r="F89" s="170"/>
      <c r="G89" s="170"/>
      <c r="H89" s="170"/>
      <c r="I89" s="170"/>
      <c r="J89" s="170"/>
      <c r="K89" s="170"/>
      <c r="L89" s="170"/>
      <c r="M89" s="170"/>
      <c r="N89" s="170"/>
    </row>
    <row r="90" spans="1:14" ht="15.75" customHeight="1">
      <c r="A90" s="170" t="s">
        <v>593</v>
      </c>
      <c r="B90" s="170"/>
      <c r="C90" s="170"/>
      <c r="D90" s="170"/>
      <c r="E90" s="170"/>
      <c r="F90" s="170"/>
      <c r="G90" s="170"/>
      <c r="H90" s="170"/>
      <c r="I90" s="170"/>
      <c r="J90" s="170"/>
      <c r="K90" s="170"/>
      <c r="L90" s="170"/>
      <c r="M90" s="170"/>
      <c r="N90" s="170"/>
    </row>
    <row r="91" spans="1:14" ht="15">
      <c r="A91" s="674" t="s">
        <v>594</v>
      </c>
      <c r="B91" s="674"/>
      <c r="C91" s="674"/>
      <c r="D91" s="674"/>
      <c r="E91" s="674"/>
      <c r="F91" s="674"/>
      <c r="G91" s="674"/>
      <c r="H91" s="674"/>
      <c r="I91" s="674"/>
      <c r="J91" s="674"/>
      <c r="K91" s="674"/>
      <c r="L91" s="674"/>
      <c r="M91" s="674"/>
      <c r="N91" s="674"/>
    </row>
    <row r="92" spans="1:14" ht="15">
      <c r="A92" s="674"/>
      <c r="B92" s="674"/>
      <c r="C92" s="674"/>
      <c r="D92" s="674"/>
      <c r="E92" s="674"/>
      <c r="F92" s="674"/>
      <c r="G92" s="674"/>
      <c r="H92" s="674"/>
      <c r="I92" s="674"/>
      <c r="J92" s="674"/>
      <c r="K92" s="674"/>
      <c r="L92" s="674"/>
      <c r="M92" s="674"/>
      <c r="N92" s="674"/>
    </row>
  </sheetData>
  <mergeCells count="14">
    <mergeCell ref="A91:N92"/>
    <mergeCell ref="A8:A9"/>
    <mergeCell ref="M8:M9"/>
    <mergeCell ref="B8:C8"/>
    <mergeCell ref="D8:F8"/>
    <mergeCell ref="G8:J8"/>
    <mergeCell ref="K8:L8"/>
    <mergeCell ref="A7:M7"/>
    <mergeCell ref="A2:M2"/>
    <mergeCell ref="A1:M1"/>
    <mergeCell ref="A4:M4"/>
    <mergeCell ref="A5:M5"/>
    <mergeCell ref="A6:M6"/>
    <mergeCell ref="A3:N3"/>
  </mergeCells>
  <printOptions horizontalCentered="1"/>
  <pageMargins left="0.3937007874015748" right="0.3937007874015748" top="0.3937007874015748" bottom="0.3937007874015748" header="0.35433070866141736" footer="0.35433070866141736"/>
  <pageSetup horizontalDpi="600" verticalDpi="600" orientation="landscape" paperSize="9" scale="50" r:id="rId1"/>
  <rowBreaks count="2" manualBreakCount="2">
    <brk id="57" max="16383" man="1"/>
    <brk id="7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90" zoomScaleSheetLayoutView="90" workbookViewId="0" topLeftCell="A4">
      <pane ySplit="6" topLeftCell="A64" activePane="bottomLeft" state="frozen"/>
      <selection pane="topLeft" activeCell="A4" sqref="A4"/>
      <selection pane="bottomLeft" activeCell="L65" sqref="L65"/>
    </sheetView>
  </sheetViews>
  <sheetFormatPr defaultColWidth="30.8515625" defaultRowHeight="15"/>
  <cols>
    <col min="1" max="1" width="34.140625" style="18" customWidth="1"/>
    <col min="2" max="2" width="13.7109375" style="18" customWidth="1"/>
    <col min="3" max="3" width="13.421875" style="18" customWidth="1"/>
    <col min="4" max="4" width="13.28125" style="18" customWidth="1"/>
    <col min="5" max="5" width="23.140625" style="24" customWidth="1"/>
    <col min="6" max="6" width="14.00390625" style="24" customWidth="1"/>
    <col min="7" max="7" width="19.8515625" style="24" customWidth="1"/>
    <col min="8" max="8" width="16.00390625" style="24" customWidth="1"/>
    <col min="9" max="9" width="21.140625" style="24" customWidth="1"/>
    <col min="10" max="10" width="13.00390625" style="24" customWidth="1"/>
    <col min="11" max="11" width="22.140625" style="24" customWidth="1"/>
    <col min="12" max="12" width="14.8515625" style="511" customWidth="1"/>
    <col min="13" max="13" width="14.00390625" style="18" customWidth="1"/>
    <col min="14" max="16384" width="30.8515625" style="18" customWidth="1"/>
  </cols>
  <sheetData>
    <row r="1" spans="1:14" ht="21">
      <c r="A1" s="614" t="s">
        <v>70</v>
      </c>
      <c r="B1" s="614"/>
      <c r="C1" s="614"/>
      <c r="D1" s="614"/>
      <c r="E1" s="614"/>
      <c r="F1" s="614"/>
      <c r="G1" s="614"/>
      <c r="H1" s="614"/>
      <c r="I1" s="614"/>
      <c r="J1" s="614"/>
      <c r="K1" s="614"/>
      <c r="L1" s="614"/>
      <c r="M1" s="614"/>
      <c r="N1" s="1"/>
    </row>
    <row r="2" spans="1:14" s="24" customFormat="1" ht="11.25" customHeight="1">
      <c r="A2" s="659"/>
      <c r="B2" s="659"/>
      <c r="C2" s="659"/>
      <c r="D2" s="659"/>
      <c r="E2" s="659"/>
      <c r="F2" s="659"/>
      <c r="G2" s="659"/>
      <c r="H2" s="659"/>
      <c r="I2" s="659"/>
      <c r="J2" s="659"/>
      <c r="K2" s="659"/>
      <c r="L2" s="659"/>
      <c r="M2" s="659"/>
      <c r="N2" s="1"/>
    </row>
    <row r="3" spans="1:14" ht="21">
      <c r="A3" s="614" t="s">
        <v>689</v>
      </c>
      <c r="B3" s="614"/>
      <c r="C3" s="614"/>
      <c r="D3" s="614"/>
      <c r="E3" s="614"/>
      <c r="F3" s="614"/>
      <c r="G3" s="614"/>
      <c r="H3" s="614"/>
      <c r="I3" s="614"/>
      <c r="J3" s="614"/>
      <c r="K3" s="614"/>
      <c r="L3" s="614"/>
      <c r="M3" s="614"/>
      <c r="N3" s="614"/>
    </row>
    <row r="4" spans="1:16" ht="10.5" customHeight="1">
      <c r="A4" s="654"/>
      <c r="B4" s="654"/>
      <c r="C4" s="654"/>
      <c r="D4" s="654"/>
      <c r="E4" s="654"/>
      <c r="F4" s="654"/>
      <c r="G4" s="654"/>
      <c r="H4" s="654"/>
      <c r="I4" s="654"/>
      <c r="J4" s="654"/>
      <c r="K4" s="654"/>
      <c r="L4" s="654"/>
      <c r="M4" s="654"/>
      <c r="N4" s="4"/>
      <c r="O4" s="4"/>
      <c r="P4" s="4"/>
    </row>
    <row r="5" spans="1:16" ht="18.75" customHeight="1">
      <c r="A5" s="623" t="s">
        <v>87</v>
      </c>
      <c r="B5" s="623"/>
      <c r="C5" s="623"/>
      <c r="D5" s="623"/>
      <c r="E5" s="623"/>
      <c r="F5" s="623"/>
      <c r="G5" s="623"/>
      <c r="H5" s="623"/>
      <c r="I5" s="623"/>
      <c r="J5" s="623"/>
      <c r="K5" s="623"/>
      <c r="L5" s="623"/>
      <c r="M5" s="623"/>
      <c r="N5" s="4"/>
      <c r="O5" s="4"/>
      <c r="P5" s="4"/>
    </row>
    <row r="6" spans="1:16" ht="18.75" customHeight="1">
      <c r="A6" s="623" t="s">
        <v>88</v>
      </c>
      <c r="B6" s="623"/>
      <c r="C6" s="623"/>
      <c r="D6" s="623"/>
      <c r="E6" s="623"/>
      <c r="F6" s="623"/>
      <c r="G6" s="623"/>
      <c r="H6" s="623"/>
      <c r="I6" s="623"/>
      <c r="J6" s="623"/>
      <c r="K6" s="623"/>
      <c r="L6" s="623"/>
      <c r="M6" s="623"/>
      <c r="N6" s="4"/>
      <c r="O6" s="4"/>
      <c r="P6" s="4"/>
    </row>
    <row r="7" spans="1:16" ht="45.75" customHeight="1">
      <c r="A7" s="624" t="s">
        <v>618</v>
      </c>
      <c r="B7" s="624"/>
      <c r="C7" s="624"/>
      <c r="D7" s="624"/>
      <c r="E7" s="624"/>
      <c r="F7" s="624"/>
      <c r="G7" s="624"/>
      <c r="H7" s="624"/>
      <c r="I7" s="624"/>
      <c r="J7" s="624"/>
      <c r="K7" s="624"/>
      <c r="L7" s="624"/>
      <c r="M7" s="624"/>
      <c r="N7" s="4"/>
      <c r="O7" s="4"/>
      <c r="P7" s="4"/>
    </row>
    <row r="8" spans="1:16" s="24" customFormat="1" ht="45.75" customHeight="1">
      <c r="A8" s="620" t="s">
        <v>71</v>
      </c>
      <c r="B8" s="633">
        <v>2017</v>
      </c>
      <c r="C8" s="634"/>
      <c r="D8" s="633">
        <v>2018</v>
      </c>
      <c r="E8" s="635"/>
      <c r="F8" s="634"/>
      <c r="G8" s="635">
        <v>2019</v>
      </c>
      <c r="H8" s="635"/>
      <c r="I8" s="635"/>
      <c r="J8" s="634"/>
      <c r="K8" s="698">
        <v>2020</v>
      </c>
      <c r="L8" s="698"/>
      <c r="M8" s="696" t="s">
        <v>72</v>
      </c>
      <c r="N8" s="4"/>
      <c r="O8" s="4"/>
      <c r="P8" s="4"/>
    </row>
    <row r="9" spans="1:13" ht="91.5" customHeight="1">
      <c r="A9" s="621"/>
      <c r="B9" s="606" t="s">
        <v>582</v>
      </c>
      <c r="C9" s="606" t="s">
        <v>98</v>
      </c>
      <c r="D9" s="581" t="s">
        <v>600</v>
      </c>
      <c r="E9" s="606" t="s">
        <v>533</v>
      </c>
      <c r="F9" s="606" t="s">
        <v>223</v>
      </c>
      <c r="G9" s="606" t="s">
        <v>535</v>
      </c>
      <c r="H9" s="581" t="s">
        <v>605</v>
      </c>
      <c r="I9" s="584" t="s">
        <v>595</v>
      </c>
      <c r="J9" s="606" t="s">
        <v>586</v>
      </c>
      <c r="K9" s="606" t="s">
        <v>613</v>
      </c>
      <c r="L9" s="581" t="s">
        <v>588</v>
      </c>
      <c r="M9" s="697"/>
    </row>
    <row r="10" spans="1:13" ht="15.75">
      <c r="A10" s="14" t="s">
        <v>0</v>
      </c>
      <c r="B10" s="221"/>
      <c r="C10" s="221"/>
      <c r="D10" s="221"/>
      <c r="E10" s="221"/>
      <c r="F10" s="221"/>
      <c r="G10" s="221"/>
      <c r="H10" s="221"/>
      <c r="I10" s="221"/>
      <c r="J10" s="221"/>
      <c r="K10" s="221"/>
      <c r="L10" s="221"/>
      <c r="M10" s="14"/>
    </row>
    <row r="11" spans="1:13" ht="105">
      <c r="A11" s="60" t="s">
        <v>1</v>
      </c>
      <c r="B11" s="139">
        <v>30</v>
      </c>
      <c r="C11" s="170">
        <v>32.58426966292135</v>
      </c>
      <c r="D11" s="473">
        <v>25</v>
      </c>
      <c r="E11" s="146" t="s">
        <v>205</v>
      </c>
      <c r="F11" s="147">
        <v>29.96</v>
      </c>
      <c r="G11" s="147">
        <v>27</v>
      </c>
      <c r="H11" s="473">
        <v>27</v>
      </c>
      <c r="I11" s="161"/>
      <c r="J11" s="170">
        <v>26.74897119341564</v>
      </c>
      <c r="K11" s="161">
        <v>26.25</v>
      </c>
      <c r="L11" s="480"/>
      <c r="M11" s="70" t="s">
        <v>73</v>
      </c>
    </row>
    <row r="12" spans="1:13" ht="105">
      <c r="A12" s="60" t="s">
        <v>2</v>
      </c>
      <c r="B12" s="139">
        <v>30</v>
      </c>
      <c r="C12" s="170">
        <v>33.81502890173411</v>
      </c>
      <c r="D12" s="473">
        <v>30</v>
      </c>
      <c r="E12" s="146" t="s">
        <v>206</v>
      </c>
      <c r="F12" s="147">
        <v>28.09</v>
      </c>
      <c r="G12" s="147">
        <v>27</v>
      </c>
      <c r="H12" s="473">
        <v>28</v>
      </c>
      <c r="I12" s="161"/>
      <c r="J12" s="170">
        <v>27.485380116959064</v>
      </c>
      <c r="K12" s="161">
        <v>26.99</v>
      </c>
      <c r="L12" s="522">
        <v>26.99</v>
      </c>
      <c r="M12" s="70" t="s">
        <v>73</v>
      </c>
    </row>
    <row r="13" spans="1:13" ht="90">
      <c r="A13" s="60" t="s">
        <v>3</v>
      </c>
      <c r="B13" s="139">
        <v>27</v>
      </c>
      <c r="C13" s="170">
        <v>26.129666011787815</v>
      </c>
      <c r="D13" s="473">
        <v>27</v>
      </c>
      <c r="E13" s="116" t="s">
        <v>207</v>
      </c>
      <c r="F13" s="147">
        <v>26.58</v>
      </c>
      <c r="G13" s="161" t="s">
        <v>513</v>
      </c>
      <c r="H13" s="473">
        <v>26.58</v>
      </c>
      <c r="I13" s="161"/>
      <c r="J13" s="170">
        <v>24.768756423432684</v>
      </c>
      <c r="K13" s="161">
        <v>24.27</v>
      </c>
      <c r="L13" s="522">
        <v>24.27</v>
      </c>
      <c r="M13" s="70" t="s">
        <v>73</v>
      </c>
    </row>
    <row r="14" spans="1:13" ht="105">
      <c r="A14" s="60" t="s">
        <v>4</v>
      </c>
      <c r="B14" s="139">
        <v>40.76086956521739</v>
      </c>
      <c r="C14" s="170">
        <v>36.96</v>
      </c>
      <c r="D14" s="473">
        <v>35</v>
      </c>
      <c r="E14" s="219" t="s">
        <v>205</v>
      </c>
      <c r="F14" s="147">
        <v>35.5</v>
      </c>
      <c r="G14" s="147">
        <v>27</v>
      </c>
      <c r="H14" s="473">
        <v>27</v>
      </c>
      <c r="I14" s="161"/>
      <c r="J14" s="170">
        <v>38.18525519848771</v>
      </c>
      <c r="K14" s="161">
        <v>35</v>
      </c>
      <c r="L14" s="522">
        <v>35</v>
      </c>
      <c r="M14" s="70" t="s">
        <v>73</v>
      </c>
    </row>
    <row r="15" spans="1:13" ht="22.5" customHeight="1">
      <c r="A15" s="60" t="s">
        <v>5</v>
      </c>
      <c r="B15" s="139">
        <v>30</v>
      </c>
      <c r="C15" s="170">
        <v>33.09481216457961</v>
      </c>
      <c r="D15" s="474">
        <v>30</v>
      </c>
      <c r="E15" s="699" t="s">
        <v>208</v>
      </c>
      <c r="F15" s="147">
        <v>31.35</v>
      </c>
      <c r="G15" s="128">
        <v>27.2</v>
      </c>
      <c r="H15" s="473">
        <v>27.2</v>
      </c>
      <c r="I15" s="161"/>
      <c r="J15" s="170">
        <v>36.231884057971016</v>
      </c>
      <c r="K15" s="161">
        <v>30.85</v>
      </c>
      <c r="L15" s="471">
        <v>30</v>
      </c>
      <c r="M15" s="70" t="s">
        <v>73</v>
      </c>
    </row>
    <row r="16" spans="1:13" ht="65.25" customHeight="1">
      <c r="A16" s="60" t="s">
        <v>6</v>
      </c>
      <c r="B16" s="139">
        <v>31.962025316455694</v>
      </c>
      <c r="C16" s="170">
        <v>33.097595473833096</v>
      </c>
      <c r="D16" s="473">
        <v>30.7</v>
      </c>
      <c r="E16" s="700"/>
      <c r="F16" s="147">
        <v>30.77</v>
      </c>
      <c r="G16" s="147">
        <v>30</v>
      </c>
      <c r="H16" s="473">
        <v>30</v>
      </c>
      <c r="I16" s="161"/>
      <c r="J16" s="170">
        <v>32.57978723404255</v>
      </c>
      <c r="K16" s="161">
        <v>30.27</v>
      </c>
      <c r="L16" s="522">
        <v>30.27</v>
      </c>
      <c r="M16" s="70" t="s">
        <v>73</v>
      </c>
    </row>
    <row r="17" spans="1:13" ht="90">
      <c r="A17" s="60" t="s">
        <v>7</v>
      </c>
      <c r="B17" s="139">
        <v>25.458996328029375</v>
      </c>
      <c r="C17" s="170">
        <v>26.502145922746784</v>
      </c>
      <c r="D17" s="473">
        <v>26</v>
      </c>
      <c r="E17" s="116" t="s">
        <v>209</v>
      </c>
      <c r="F17" s="147">
        <v>27.36</v>
      </c>
      <c r="G17" s="147">
        <v>26</v>
      </c>
      <c r="H17" s="473">
        <v>26</v>
      </c>
      <c r="I17" s="161"/>
      <c r="J17" s="170">
        <v>25.85551330798479</v>
      </c>
      <c r="K17" s="161">
        <v>25.36</v>
      </c>
      <c r="L17" s="480"/>
      <c r="M17" s="70" t="s">
        <v>73</v>
      </c>
    </row>
    <row r="18" spans="1:13" ht="90">
      <c r="A18" s="60" t="s">
        <v>8</v>
      </c>
      <c r="B18" s="139">
        <v>25</v>
      </c>
      <c r="C18" s="170">
        <v>26.110444177671067</v>
      </c>
      <c r="D18" s="473">
        <v>25</v>
      </c>
      <c r="E18" s="116" t="s">
        <v>210</v>
      </c>
      <c r="F18" s="147">
        <v>23.99</v>
      </c>
      <c r="G18" s="147">
        <v>22</v>
      </c>
      <c r="H18" s="473">
        <v>22</v>
      </c>
      <c r="I18" s="161"/>
      <c r="J18" s="170">
        <v>24.723756906077348</v>
      </c>
      <c r="K18" s="161">
        <v>23.49</v>
      </c>
      <c r="L18" s="522">
        <v>23.49</v>
      </c>
      <c r="M18" s="70" t="s">
        <v>73</v>
      </c>
    </row>
    <row r="19" spans="1:13" ht="105">
      <c r="A19" s="60" t="s">
        <v>9</v>
      </c>
      <c r="B19" s="139">
        <v>32.11267605633803</v>
      </c>
      <c r="C19" s="170">
        <v>30.957683741648108</v>
      </c>
      <c r="D19" s="473">
        <v>32</v>
      </c>
      <c r="E19" s="146" t="s">
        <v>208</v>
      </c>
      <c r="F19" s="147">
        <v>26.28</v>
      </c>
      <c r="G19" s="161" t="s">
        <v>514</v>
      </c>
      <c r="H19" s="473">
        <v>27.2</v>
      </c>
      <c r="I19" s="161"/>
      <c r="J19" s="170">
        <v>28.342245989304814</v>
      </c>
      <c r="K19" s="161">
        <v>25.78</v>
      </c>
      <c r="L19" s="480"/>
      <c r="M19" s="70" t="s">
        <v>73</v>
      </c>
    </row>
    <row r="20" spans="1:13" ht="15.75">
      <c r="A20" s="60"/>
      <c r="B20" s="124"/>
      <c r="C20" s="124"/>
      <c r="D20" s="124"/>
      <c r="E20" s="124"/>
      <c r="F20" s="124"/>
      <c r="G20" s="124"/>
      <c r="H20" s="124"/>
      <c r="I20" s="124"/>
      <c r="J20" s="124"/>
      <c r="K20" s="124"/>
      <c r="L20" s="124"/>
      <c r="M20" s="62"/>
    </row>
    <row r="21" spans="1:13" ht="15.75">
      <c r="A21" s="14" t="s">
        <v>10</v>
      </c>
      <c r="B21" s="221"/>
      <c r="C21" s="221"/>
      <c r="D21" s="221"/>
      <c r="E21" s="221"/>
      <c r="F21" s="221"/>
      <c r="G21" s="221"/>
      <c r="H21" s="221"/>
      <c r="I21" s="221"/>
      <c r="J21" s="221"/>
      <c r="K21" s="221"/>
      <c r="L21" s="221"/>
      <c r="M21" s="14"/>
    </row>
    <row r="22" spans="1:13" ht="90">
      <c r="A22" s="60" t="s">
        <v>11</v>
      </c>
      <c r="B22" s="170">
        <v>41</v>
      </c>
      <c r="C22" s="170">
        <v>36.45569620253165</v>
      </c>
      <c r="D22" s="473">
        <v>41</v>
      </c>
      <c r="E22" s="116" t="s">
        <v>211</v>
      </c>
      <c r="F22" s="147">
        <v>39.3</v>
      </c>
      <c r="G22" s="147">
        <v>39</v>
      </c>
      <c r="H22" s="473">
        <v>39</v>
      </c>
      <c r="I22" s="161"/>
      <c r="J22" s="170">
        <v>36.972704714640194</v>
      </c>
      <c r="K22" s="161">
        <v>35.96</v>
      </c>
      <c r="L22" s="480">
        <v>35</v>
      </c>
      <c r="M22" s="70" t="s">
        <v>73</v>
      </c>
    </row>
    <row r="23" spans="1:13" ht="122.25" customHeight="1">
      <c r="A23" s="60" t="s">
        <v>12</v>
      </c>
      <c r="B23" s="170">
        <v>35.55555555555556</v>
      </c>
      <c r="C23" s="170">
        <v>32.05128205128205</v>
      </c>
      <c r="D23" s="473">
        <v>32.05</v>
      </c>
      <c r="E23" s="116" t="s">
        <v>212</v>
      </c>
      <c r="F23" s="147">
        <v>33.33</v>
      </c>
      <c r="G23" s="147">
        <v>27.6</v>
      </c>
      <c r="H23" s="473">
        <v>27.6</v>
      </c>
      <c r="I23" s="161"/>
      <c r="J23" s="170">
        <v>28.07017543859649</v>
      </c>
      <c r="K23" s="161">
        <v>27.57</v>
      </c>
      <c r="L23" s="522">
        <v>27.57</v>
      </c>
      <c r="M23" s="70" t="s">
        <v>73</v>
      </c>
    </row>
    <row r="24" spans="1:13" ht="90">
      <c r="A24" s="60" t="s">
        <v>13</v>
      </c>
      <c r="B24" s="170">
        <v>42.281879194630875</v>
      </c>
      <c r="C24" s="170">
        <v>37.55656108597285</v>
      </c>
      <c r="D24" s="473">
        <v>35</v>
      </c>
      <c r="E24" s="116" t="s">
        <v>211</v>
      </c>
      <c r="F24" s="147">
        <v>44</v>
      </c>
      <c r="G24" s="147">
        <v>32</v>
      </c>
      <c r="H24" s="473">
        <v>32</v>
      </c>
      <c r="I24" s="161"/>
      <c r="J24" s="170">
        <v>35.1063829787234</v>
      </c>
      <c r="K24" s="161">
        <v>34.61</v>
      </c>
      <c r="L24" s="522"/>
      <c r="M24" s="70" t="s">
        <v>73</v>
      </c>
    </row>
    <row r="25" spans="1:13" ht="90">
      <c r="A25" s="60" t="s">
        <v>14</v>
      </c>
      <c r="B25" s="170">
        <v>31.862745098039213</v>
      </c>
      <c r="C25" s="170">
        <v>37.56218905472637</v>
      </c>
      <c r="D25" s="473">
        <v>31</v>
      </c>
      <c r="E25" s="116" t="s">
        <v>213</v>
      </c>
      <c r="F25" s="147">
        <v>34.2</v>
      </c>
      <c r="G25" s="147">
        <v>30</v>
      </c>
      <c r="H25" s="473">
        <v>30</v>
      </c>
      <c r="I25" s="161"/>
      <c r="J25" s="170">
        <v>33.42696629213483</v>
      </c>
      <c r="K25" s="161">
        <v>32.93</v>
      </c>
      <c r="L25" s="480"/>
      <c r="M25" s="70" t="s">
        <v>73</v>
      </c>
    </row>
    <row r="26" spans="1:13" ht="90">
      <c r="A26" s="60" t="s">
        <v>15</v>
      </c>
      <c r="B26" s="170">
        <v>33</v>
      </c>
      <c r="C26" s="170">
        <v>34.090909090909086</v>
      </c>
      <c r="D26" s="473">
        <v>33</v>
      </c>
      <c r="E26" s="116" t="s">
        <v>214</v>
      </c>
      <c r="F26" s="147">
        <v>32.49</v>
      </c>
      <c r="G26" s="147">
        <v>32</v>
      </c>
      <c r="H26" s="473">
        <v>32</v>
      </c>
      <c r="I26" s="161"/>
      <c r="J26" s="170">
        <v>33.568712656165125</v>
      </c>
      <c r="K26" s="161">
        <v>31.99</v>
      </c>
      <c r="L26" s="522">
        <v>32</v>
      </c>
      <c r="M26" s="70" t="s">
        <v>73</v>
      </c>
    </row>
    <row r="27" spans="1:13" ht="120" customHeight="1">
      <c r="A27" s="60" t="s">
        <v>16</v>
      </c>
      <c r="B27" s="170">
        <v>34.63035019455253</v>
      </c>
      <c r="C27" s="170">
        <v>37.99392097264438</v>
      </c>
      <c r="D27" s="473">
        <v>36.68</v>
      </c>
      <c r="E27" s="116" t="s">
        <v>211</v>
      </c>
      <c r="F27" s="147">
        <v>40.94</v>
      </c>
      <c r="G27" s="147">
        <v>32</v>
      </c>
      <c r="H27" s="473">
        <v>32</v>
      </c>
      <c r="I27" s="161"/>
      <c r="J27" s="170">
        <v>40.28985507246377</v>
      </c>
      <c r="K27" s="161">
        <v>37.49</v>
      </c>
      <c r="L27" s="522">
        <v>37.49</v>
      </c>
      <c r="M27" s="70" t="s">
        <v>73</v>
      </c>
    </row>
    <row r="28" spans="1:13" ht="15.75">
      <c r="A28" s="60"/>
      <c r="B28" s="124"/>
      <c r="C28" s="124"/>
      <c r="D28" s="124"/>
      <c r="E28" s="124"/>
      <c r="F28" s="124"/>
      <c r="G28" s="124"/>
      <c r="H28" s="124"/>
      <c r="I28" s="124"/>
      <c r="J28" s="124"/>
      <c r="K28" s="124"/>
      <c r="L28" s="124"/>
      <c r="M28" s="62"/>
    </row>
    <row r="29" spans="1:13" ht="15.75">
      <c r="A29" s="14" t="s">
        <v>17</v>
      </c>
      <c r="B29" s="221"/>
      <c r="C29" s="221"/>
      <c r="D29" s="221"/>
      <c r="E29" s="221"/>
      <c r="F29" s="221"/>
      <c r="G29" s="221"/>
      <c r="H29" s="221"/>
      <c r="I29" s="221"/>
      <c r="J29" s="221"/>
      <c r="K29" s="221"/>
      <c r="L29" s="221"/>
      <c r="M29" s="14"/>
    </row>
    <row r="30" spans="1:13" ht="105.75" customHeight="1">
      <c r="A30" s="60" t="s">
        <v>18</v>
      </c>
      <c r="B30" s="170">
        <v>40</v>
      </c>
      <c r="C30" s="170">
        <v>34.35897435897436</v>
      </c>
      <c r="D30" s="473">
        <v>29</v>
      </c>
      <c r="E30" s="116" t="s">
        <v>213</v>
      </c>
      <c r="F30" s="147">
        <v>30.37</v>
      </c>
      <c r="G30" s="147">
        <v>29</v>
      </c>
      <c r="H30" s="473">
        <v>29</v>
      </c>
      <c r="I30" s="161"/>
      <c r="J30" s="170">
        <v>30.337078651685395</v>
      </c>
      <c r="K30" s="161">
        <v>29.84</v>
      </c>
      <c r="L30" s="522">
        <v>30</v>
      </c>
      <c r="M30" s="70" t="s">
        <v>73</v>
      </c>
    </row>
    <row r="31" spans="1:13" ht="15.75">
      <c r="A31" s="60" t="s">
        <v>19</v>
      </c>
      <c r="B31" s="170">
        <v>30</v>
      </c>
      <c r="C31" s="170">
        <v>28.793774319066145</v>
      </c>
      <c r="D31" s="473">
        <v>29</v>
      </c>
      <c r="E31" s="116" t="s">
        <v>273</v>
      </c>
      <c r="F31" s="147">
        <v>29.96</v>
      </c>
      <c r="G31" s="147">
        <v>29</v>
      </c>
      <c r="H31" s="473">
        <v>29</v>
      </c>
      <c r="I31" s="161"/>
      <c r="J31" s="170">
        <v>28.767123287671232</v>
      </c>
      <c r="K31" s="161">
        <v>27.72</v>
      </c>
      <c r="L31" s="522">
        <v>27.72</v>
      </c>
      <c r="M31" s="70" t="s">
        <v>73</v>
      </c>
    </row>
    <row r="32" spans="1:13" ht="15.75">
      <c r="A32" s="60" t="s">
        <v>20</v>
      </c>
      <c r="B32" s="170">
        <v>35.120643431635386</v>
      </c>
      <c r="C32" s="170">
        <v>32.10526315789474</v>
      </c>
      <c r="D32" s="473">
        <v>29</v>
      </c>
      <c r="E32" s="116" t="s">
        <v>273</v>
      </c>
      <c r="F32" s="147">
        <v>34.12</v>
      </c>
      <c r="G32" s="147">
        <v>30</v>
      </c>
      <c r="H32" s="473">
        <v>30</v>
      </c>
      <c r="I32" s="161"/>
      <c r="J32" s="170">
        <v>28.893442622950822</v>
      </c>
      <c r="K32" s="161">
        <v>28.39</v>
      </c>
      <c r="L32" s="480"/>
      <c r="M32" s="70" t="s">
        <v>73</v>
      </c>
    </row>
    <row r="33" spans="1:13" ht="15.75">
      <c r="A33" s="60" t="s">
        <v>21</v>
      </c>
      <c r="B33" s="170">
        <v>32.59668508287293</v>
      </c>
      <c r="C33" s="170">
        <v>35.348837209302324</v>
      </c>
      <c r="D33" s="473">
        <v>29</v>
      </c>
      <c r="E33" s="701" t="s">
        <v>213</v>
      </c>
      <c r="F33" s="147">
        <v>30.65</v>
      </c>
      <c r="G33" s="147">
        <v>29</v>
      </c>
      <c r="H33" s="473">
        <v>29</v>
      </c>
      <c r="I33" s="161"/>
      <c r="J33" s="170">
        <v>31.547619047619047</v>
      </c>
      <c r="K33" s="161">
        <v>30.15</v>
      </c>
      <c r="L33" s="522">
        <v>29</v>
      </c>
      <c r="M33" s="70" t="s">
        <v>73</v>
      </c>
    </row>
    <row r="34" spans="1:13" ht="15.75">
      <c r="A34" s="60" t="s">
        <v>22</v>
      </c>
      <c r="B34" s="170">
        <v>30.69367710251688</v>
      </c>
      <c r="C34" s="170">
        <v>30.942249240121583</v>
      </c>
      <c r="D34" s="473">
        <v>30</v>
      </c>
      <c r="E34" s="702"/>
      <c r="F34" s="147">
        <v>31.03</v>
      </c>
      <c r="G34" s="147">
        <v>30.69</v>
      </c>
      <c r="H34" s="473">
        <v>30.69</v>
      </c>
      <c r="I34" s="161"/>
      <c r="J34" s="170">
        <v>31.257631257631257</v>
      </c>
      <c r="K34" s="161">
        <v>30.44</v>
      </c>
      <c r="L34" s="522">
        <v>30.44</v>
      </c>
      <c r="M34" s="70" t="s">
        <v>73</v>
      </c>
    </row>
    <row r="35" spans="1:13" ht="28.5" customHeight="1">
      <c r="A35" s="60" t="s">
        <v>23</v>
      </c>
      <c r="B35" s="170">
        <v>31.5</v>
      </c>
      <c r="C35" s="170">
        <v>36.55172413793103</v>
      </c>
      <c r="D35" s="473">
        <v>37</v>
      </c>
      <c r="E35" s="702"/>
      <c r="F35" s="147">
        <v>32.86</v>
      </c>
      <c r="G35" s="147">
        <v>29</v>
      </c>
      <c r="H35" s="473">
        <v>29</v>
      </c>
      <c r="I35" s="161"/>
      <c r="J35" s="170">
        <v>34.10138248847927</v>
      </c>
      <c r="K35" s="161">
        <v>32.36</v>
      </c>
      <c r="L35" s="522">
        <v>32.26</v>
      </c>
      <c r="M35" s="70" t="s">
        <v>73</v>
      </c>
    </row>
    <row r="36" spans="1:13" ht="15.75">
      <c r="A36" s="60" t="s">
        <v>24</v>
      </c>
      <c r="B36" s="170">
        <v>31.797235023041477</v>
      </c>
      <c r="C36" s="170">
        <v>30.536737884314746</v>
      </c>
      <c r="D36" s="473">
        <v>30.54</v>
      </c>
      <c r="E36" s="702"/>
      <c r="F36" s="147">
        <v>28.26</v>
      </c>
      <c r="G36" s="161" t="s">
        <v>515</v>
      </c>
      <c r="H36" s="473">
        <v>28.26</v>
      </c>
      <c r="I36" s="161"/>
      <c r="J36" s="170">
        <v>26.726726726726728</v>
      </c>
      <c r="K36" s="161">
        <v>26.23</v>
      </c>
      <c r="L36" s="480"/>
      <c r="M36" s="70" t="s">
        <v>73</v>
      </c>
    </row>
    <row r="37" spans="1:13" ht="15.75">
      <c r="A37" s="60" t="s">
        <v>25</v>
      </c>
      <c r="B37" s="170">
        <v>31.182795698924732</v>
      </c>
      <c r="C37" s="170">
        <v>31.736526946107784</v>
      </c>
      <c r="D37" s="473">
        <v>31.69</v>
      </c>
      <c r="E37" s="703"/>
      <c r="F37" s="147">
        <v>31.69</v>
      </c>
      <c r="G37" s="147">
        <v>31.69</v>
      </c>
      <c r="H37" s="473">
        <v>31.69</v>
      </c>
      <c r="I37" s="161"/>
      <c r="J37" s="170">
        <v>32.068965517241374</v>
      </c>
      <c r="K37" s="161">
        <v>31.19</v>
      </c>
      <c r="L37" s="480"/>
      <c r="M37" s="70" t="s">
        <v>73</v>
      </c>
    </row>
    <row r="38" spans="1:13" ht="15.75">
      <c r="A38" s="60"/>
      <c r="B38" s="124"/>
      <c r="C38" s="124"/>
      <c r="D38" s="124"/>
      <c r="E38" s="124"/>
      <c r="F38" s="124"/>
      <c r="G38" s="124"/>
      <c r="H38" s="124"/>
      <c r="I38" s="124"/>
      <c r="J38" s="124"/>
      <c r="K38" s="124"/>
      <c r="L38" s="124"/>
      <c r="M38" s="62"/>
    </row>
    <row r="39" spans="1:13" ht="30">
      <c r="A39" s="71" t="s">
        <v>80</v>
      </c>
      <c r="B39" s="221"/>
      <c r="C39" s="221"/>
      <c r="D39" s="221"/>
      <c r="E39" s="221"/>
      <c r="F39" s="221"/>
      <c r="G39" s="221"/>
      <c r="H39" s="221"/>
      <c r="I39" s="221"/>
      <c r="J39" s="221"/>
      <c r="K39" s="221"/>
      <c r="L39" s="221"/>
      <c r="M39" s="14"/>
    </row>
    <row r="40" spans="1:13" ht="90">
      <c r="A40" s="60" t="s">
        <v>26</v>
      </c>
      <c r="B40" s="170">
        <v>34</v>
      </c>
      <c r="C40" s="170">
        <v>33.671171171171174</v>
      </c>
      <c r="D40" s="473">
        <v>34</v>
      </c>
      <c r="E40" s="116" t="s">
        <v>215</v>
      </c>
      <c r="F40" s="147">
        <v>36.98</v>
      </c>
      <c r="G40" s="147">
        <v>35</v>
      </c>
      <c r="H40" s="473">
        <v>35</v>
      </c>
      <c r="I40" s="161"/>
      <c r="J40" s="170">
        <v>35.12851897184823</v>
      </c>
      <c r="K40" s="161">
        <v>33.17</v>
      </c>
      <c r="L40" s="480"/>
      <c r="M40" s="70" t="s">
        <v>73</v>
      </c>
    </row>
    <row r="41" spans="1:13" ht="90">
      <c r="A41" s="60" t="s">
        <v>27</v>
      </c>
      <c r="B41" s="170">
        <v>32.01058201058201</v>
      </c>
      <c r="C41" s="170">
        <v>34.25076452599388</v>
      </c>
      <c r="D41" s="473">
        <v>30</v>
      </c>
      <c r="E41" s="116" t="s">
        <v>215</v>
      </c>
      <c r="F41" s="147">
        <v>32.18</v>
      </c>
      <c r="G41" s="147">
        <v>30</v>
      </c>
      <c r="H41" s="473">
        <v>30</v>
      </c>
      <c r="I41" s="161"/>
      <c r="J41" s="170">
        <v>33.53658536585366</v>
      </c>
      <c r="K41" s="161">
        <v>31.68</v>
      </c>
      <c r="L41" s="522">
        <v>31.68</v>
      </c>
      <c r="M41" s="70" t="s">
        <v>73</v>
      </c>
    </row>
    <row r="42" spans="1:13" ht="108" customHeight="1">
      <c r="A42" s="60" t="s">
        <v>28</v>
      </c>
      <c r="B42" s="170">
        <v>25.223214285714285</v>
      </c>
      <c r="C42" s="170">
        <v>27.85571142284569</v>
      </c>
      <c r="D42" s="473">
        <v>25.22</v>
      </c>
      <c r="E42" s="116" t="s">
        <v>217</v>
      </c>
      <c r="F42" s="147">
        <v>25.1</v>
      </c>
      <c r="G42" s="161" t="s">
        <v>521</v>
      </c>
      <c r="H42" s="473">
        <v>25.1</v>
      </c>
      <c r="I42" s="161"/>
      <c r="J42" s="170">
        <v>24.116424116424117</v>
      </c>
      <c r="K42" s="161">
        <v>23.62</v>
      </c>
      <c r="L42" s="522">
        <v>26</v>
      </c>
      <c r="M42" s="70" t="s">
        <v>73</v>
      </c>
    </row>
    <row r="43" spans="1:13" ht="30">
      <c r="A43" s="60" t="s">
        <v>29</v>
      </c>
      <c r="B43" s="170">
        <v>29</v>
      </c>
      <c r="C43" s="170">
        <v>23.504273504273502</v>
      </c>
      <c r="D43" s="480">
        <v>23</v>
      </c>
      <c r="E43" s="116" t="s">
        <v>218</v>
      </c>
      <c r="F43" s="147">
        <v>23.02</v>
      </c>
      <c r="G43" s="147">
        <v>23</v>
      </c>
      <c r="H43" s="473">
        <v>23</v>
      </c>
      <c r="I43" s="161"/>
      <c r="J43" s="170">
        <v>22.435897435897438</v>
      </c>
      <c r="K43" s="161">
        <v>21.94</v>
      </c>
      <c r="L43" s="522">
        <v>22</v>
      </c>
      <c r="M43" s="70" t="s">
        <v>73</v>
      </c>
    </row>
    <row r="44" spans="1:13" ht="30">
      <c r="A44" s="60" t="s">
        <v>30</v>
      </c>
      <c r="B44" s="170">
        <v>32</v>
      </c>
      <c r="C44" s="170">
        <v>26.79528403001072</v>
      </c>
      <c r="D44" s="480">
        <v>23</v>
      </c>
      <c r="E44" s="116" t="s">
        <v>218</v>
      </c>
      <c r="F44" s="147">
        <v>27.51</v>
      </c>
      <c r="G44" s="147">
        <v>27</v>
      </c>
      <c r="H44" s="473">
        <v>27</v>
      </c>
      <c r="I44" s="161"/>
      <c r="J44" s="170">
        <v>25.50561797752809</v>
      </c>
      <c r="K44" s="161">
        <v>25.01</v>
      </c>
      <c r="L44" s="480"/>
      <c r="M44" s="70" t="s">
        <v>73</v>
      </c>
    </row>
    <row r="45" spans="1:13" ht="15.75">
      <c r="A45" s="60" t="s">
        <v>31</v>
      </c>
      <c r="B45" s="170">
        <v>15</v>
      </c>
      <c r="C45" s="170">
        <v>23.48993288590604</v>
      </c>
      <c r="D45" s="473">
        <v>27</v>
      </c>
      <c r="E45" s="116" t="s">
        <v>273</v>
      </c>
      <c r="F45" s="147">
        <v>29.01</v>
      </c>
      <c r="G45" s="147">
        <v>29</v>
      </c>
      <c r="H45" s="473">
        <v>29.01</v>
      </c>
      <c r="I45" s="161"/>
      <c r="J45" s="170">
        <v>24.279835390946502</v>
      </c>
      <c r="K45" s="161">
        <v>22.99</v>
      </c>
      <c r="L45" s="522">
        <v>29</v>
      </c>
      <c r="M45" s="70" t="s">
        <v>73</v>
      </c>
    </row>
    <row r="46" spans="1:13" ht="30">
      <c r="A46" s="60" t="s">
        <v>32</v>
      </c>
      <c r="B46" s="170">
        <v>19</v>
      </c>
      <c r="C46" s="170">
        <v>19.24</v>
      </c>
      <c r="D46" s="480">
        <v>19</v>
      </c>
      <c r="E46" s="116" t="s">
        <v>218</v>
      </c>
      <c r="F46" s="147">
        <v>18.64</v>
      </c>
      <c r="G46" s="147">
        <v>18</v>
      </c>
      <c r="H46" s="473">
        <v>18</v>
      </c>
      <c r="I46" s="161"/>
      <c r="J46" s="170">
        <v>17.853107344632768</v>
      </c>
      <c r="K46" s="161">
        <v>17.35</v>
      </c>
      <c r="L46" s="480"/>
      <c r="M46" s="70" t="s">
        <v>73</v>
      </c>
    </row>
    <row r="47" spans="1:13" ht="90">
      <c r="A47" s="60" t="s">
        <v>33</v>
      </c>
      <c r="B47" s="170">
        <v>35.25179856115108</v>
      </c>
      <c r="C47" s="170">
        <v>33.44827586206897</v>
      </c>
      <c r="D47" s="473">
        <v>35.25</v>
      </c>
      <c r="E47" s="116" t="s">
        <v>215</v>
      </c>
      <c r="F47" s="147">
        <v>27.97</v>
      </c>
      <c r="G47" s="147">
        <v>27.97</v>
      </c>
      <c r="H47" s="473">
        <v>27.97</v>
      </c>
      <c r="I47" s="161"/>
      <c r="J47" s="170">
        <v>32.87937743190661</v>
      </c>
      <c r="K47" s="161">
        <v>27.47</v>
      </c>
      <c r="L47" s="522">
        <v>27.97</v>
      </c>
      <c r="M47" s="70" t="s">
        <v>73</v>
      </c>
    </row>
    <row r="48" spans="1:13" ht="90">
      <c r="A48" s="60" t="s">
        <v>34</v>
      </c>
      <c r="B48" s="170">
        <v>25.85</v>
      </c>
      <c r="C48" s="170">
        <v>25.430210325047803</v>
      </c>
      <c r="D48" s="473">
        <v>25.85</v>
      </c>
      <c r="E48" s="116" t="s">
        <v>207</v>
      </c>
      <c r="F48" s="147">
        <v>29.3</v>
      </c>
      <c r="G48" s="147">
        <v>25.85</v>
      </c>
      <c r="H48" s="473">
        <v>25</v>
      </c>
      <c r="I48" s="161"/>
      <c r="J48" s="170">
        <v>27.074235807860266</v>
      </c>
      <c r="K48" s="161">
        <v>24.93</v>
      </c>
      <c r="L48" s="480"/>
      <c r="M48" s="70" t="s">
        <v>73</v>
      </c>
    </row>
    <row r="49" spans="1:13" ht="15.75">
      <c r="A49" s="60" t="s">
        <v>35</v>
      </c>
      <c r="B49" s="170">
        <v>27.97</v>
      </c>
      <c r="C49" s="170">
        <v>22.518159806295397</v>
      </c>
      <c r="D49" s="473">
        <v>22</v>
      </c>
      <c r="E49" s="116" t="s">
        <v>278</v>
      </c>
      <c r="F49" s="147">
        <v>20.86</v>
      </c>
      <c r="G49" s="147">
        <v>20</v>
      </c>
      <c r="H49" s="473">
        <v>20</v>
      </c>
      <c r="I49" s="161"/>
      <c r="J49" s="170">
        <v>24.664879356568363</v>
      </c>
      <c r="K49" s="161">
        <v>20.36</v>
      </c>
      <c r="L49" s="522">
        <v>20.36</v>
      </c>
      <c r="M49" s="70" t="s">
        <v>73</v>
      </c>
    </row>
    <row r="50" spans="1:13" ht="105" customHeight="1">
      <c r="A50" s="60" t="s">
        <v>36</v>
      </c>
      <c r="B50" s="170">
        <v>35</v>
      </c>
      <c r="C50" s="170">
        <v>32.244897959183675</v>
      </c>
      <c r="D50" s="473">
        <v>30</v>
      </c>
      <c r="E50" s="116" t="s">
        <v>215</v>
      </c>
      <c r="F50" s="147">
        <v>30.65</v>
      </c>
      <c r="G50" s="147">
        <v>27</v>
      </c>
      <c r="H50" s="473">
        <v>30</v>
      </c>
      <c r="I50" s="161"/>
      <c r="J50" s="170">
        <v>27.44186046511628</v>
      </c>
      <c r="K50" s="161">
        <v>26.94</v>
      </c>
      <c r="L50" s="522">
        <v>35</v>
      </c>
      <c r="M50" s="70" t="s">
        <v>73</v>
      </c>
    </row>
    <row r="51" spans="1:13" ht="59.25" customHeight="1">
      <c r="A51" s="60" t="s">
        <v>37</v>
      </c>
      <c r="B51" s="170">
        <v>22.36842105263158</v>
      </c>
      <c r="C51" s="170">
        <v>21.20603015075377</v>
      </c>
      <c r="D51" s="473">
        <v>23.08</v>
      </c>
      <c r="E51" s="116" t="s">
        <v>219</v>
      </c>
      <c r="F51" s="147">
        <v>23.08</v>
      </c>
      <c r="G51" s="147">
        <v>21.21</v>
      </c>
      <c r="H51" s="473">
        <v>21.21</v>
      </c>
      <c r="I51" s="161"/>
      <c r="J51" s="170">
        <v>22.910216718266255</v>
      </c>
      <c r="K51" s="161">
        <v>20.71</v>
      </c>
      <c r="L51" s="480"/>
      <c r="M51" s="70" t="s">
        <v>73</v>
      </c>
    </row>
    <row r="52" spans="1:13" ht="15.75">
      <c r="A52" s="60"/>
      <c r="B52" s="124"/>
      <c r="C52" s="124"/>
      <c r="D52" s="124"/>
      <c r="E52" s="124"/>
      <c r="F52" s="124"/>
      <c r="G52" s="124"/>
      <c r="H52" s="124"/>
      <c r="I52" s="124"/>
      <c r="J52" s="124"/>
      <c r="K52" s="124"/>
      <c r="L52" s="124"/>
      <c r="M52" s="62"/>
    </row>
    <row r="53" spans="1:13" ht="15.75">
      <c r="A53" s="14" t="s">
        <v>38</v>
      </c>
      <c r="B53" s="221"/>
      <c r="C53" s="221"/>
      <c r="D53" s="221"/>
      <c r="E53" s="221"/>
      <c r="F53" s="221"/>
      <c r="G53" s="221"/>
      <c r="H53" s="221"/>
      <c r="I53" s="221"/>
      <c r="J53" s="221"/>
      <c r="K53" s="221"/>
      <c r="L53" s="221"/>
      <c r="M53" s="14"/>
    </row>
    <row r="54" spans="1:13" ht="90">
      <c r="A54" s="60" t="s">
        <v>39</v>
      </c>
      <c r="B54" s="170">
        <v>30.344478216818644</v>
      </c>
      <c r="C54" s="170">
        <v>27.450980392156865</v>
      </c>
      <c r="D54" s="473">
        <v>27.45</v>
      </c>
      <c r="E54" s="116" t="s">
        <v>215</v>
      </c>
      <c r="F54" s="147">
        <v>24.9</v>
      </c>
      <c r="G54" s="161" t="s">
        <v>516</v>
      </c>
      <c r="H54" s="473">
        <v>27.45</v>
      </c>
      <c r="I54" s="161"/>
      <c r="J54" s="170">
        <v>24.854266030736618</v>
      </c>
      <c r="K54" s="161">
        <v>24.35</v>
      </c>
      <c r="L54" s="522">
        <v>27.45</v>
      </c>
      <c r="M54" s="70" t="s">
        <v>73</v>
      </c>
    </row>
    <row r="55" spans="1:13" ht="15.75">
      <c r="A55" s="60" t="s">
        <v>40</v>
      </c>
      <c r="B55" s="170">
        <v>30.64516129032258</v>
      </c>
      <c r="C55" s="170">
        <v>34.33734939759036</v>
      </c>
      <c r="D55" s="480">
        <v>28</v>
      </c>
      <c r="E55" s="701" t="s">
        <v>216</v>
      </c>
      <c r="F55" s="147">
        <v>31.76</v>
      </c>
      <c r="G55" s="147">
        <v>28</v>
      </c>
      <c r="H55" s="473">
        <v>28</v>
      </c>
      <c r="I55" s="161"/>
      <c r="J55" s="170">
        <v>34.73053892215569</v>
      </c>
      <c r="K55" s="161">
        <v>31.26</v>
      </c>
      <c r="L55" s="522">
        <v>31.26</v>
      </c>
      <c r="M55" s="70" t="s">
        <v>73</v>
      </c>
    </row>
    <row r="56" spans="1:13" ht="102" customHeight="1">
      <c r="A56" s="60" t="s">
        <v>41</v>
      </c>
      <c r="B56" s="170">
        <v>34.868421052631575</v>
      </c>
      <c r="C56" s="170">
        <v>43.06930693069307</v>
      </c>
      <c r="D56" s="475">
        <v>43.07</v>
      </c>
      <c r="E56" s="703"/>
      <c r="F56" s="147">
        <v>28.57</v>
      </c>
      <c r="G56" s="147">
        <v>28.57</v>
      </c>
      <c r="H56" s="473">
        <v>28.57</v>
      </c>
      <c r="I56" s="161"/>
      <c r="J56" s="170">
        <v>33.75796178343949</v>
      </c>
      <c r="K56" s="161">
        <v>28.07</v>
      </c>
      <c r="L56" s="522">
        <v>28.07</v>
      </c>
      <c r="M56" s="70" t="s">
        <v>73</v>
      </c>
    </row>
    <row r="57" spans="1:13" ht="30">
      <c r="A57" s="60" t="s">
        <v>42</v>
      </c>
      <c r="B57" s="170">
        <v>45</v>
      </c>
      <c r="C57" s="170">
        <v>31.223628691983123</v>
      </c>
      <c r="D57" s="480">
        <v>25</v>
      </c>
      <c r="E57" s="116" t="s">
        <v>218</v>
      </c>
      <c r="F57" s="147">
        <v>32.14</v>
      </c>
      <c r="G57" s="161" t="s">
        <v>519</v>
      </c>
      <c r="H57" s="473">
        <v>35</v>
      </c>
      <c r="I57" s="161"/>
      <c r="J57" s="170">
        <v>27.941176470588236</v>
      </c>
      <c r="K57" s="161">
        <v>27.44</v>
      </c>
      <c r="L57" s="522">
        <v>32.14</v>
      </c>
      <c r="M57" s="70" t="s">
        <v>73</v>
      </c>
    </row>
    <row r="58" spans="1:13" ht="30">
      <c r="A58" s="60" t="s">
        <v>43</v>
      </c>
      <c r="B58" s="170">
        <v>34.90196078431372</v>
      </c>
      <c r="C58" s="170">
        <v>27.037037037037038</v>
      </c>
      <c r="D58" s="480">
        <v>32.14</v>
      </c>
      <c r="E58" s="116" t="s">
        <v>218</v>
      </c>
      <c r="F58" s="147">
        <v>33.46</v>
      </c>
      <c r="G58" s="147">
        <v>30</v>
      </c>
      <c r="H58" s="473">
        <v>30</v>
      </c>
      <c r="I58" s="161"/>
      <c r="J58" s="170">
        <v>30.392156862745097</v>
      </c>
      <c r="K58" s="161">
        <v>26.54</v>
      </c>
      <c r="L58" s="522">
        <v>35</v>
      </c>
      <c r="M58" s="70" t="s">
        <v>73</v>
      </c>
    </row>
    <row r="59" spans="1:13" ht="90">
      <c r="A59" s="60" t="s">
        <v>44</v>
      </c>
      <c r="B59" s="170">
        <v>29.491525423728817</v>
      </c>
      <c r="C59" s="170">
        <v>33.76623376623377</v>
      </c>
      <c r="D59" s="474">
        <v>30</v>
      </c>
      <c r="E59" s="116" t="s">
        <v>216</v>
      </c>
      <c r="F59" s="147">
        <v>30.46</v>
      </c>
      <c r="G59" s="147">
        <v>28</v>
      </c>
      <c r="H59" s="473">
        <v>28</v>
      </c>
      <c r="I59" s="161"/>
      <c r="J59" s="170">
        <v>31.125827814569533</v>
      </c>
      <c r="K59" s="161">
        <v>29.96</v>
      </c>
      <c r="L59" s="480">
        <v>30</v>
      </c>
      <c r="M59" s="70" t="s">
        <v>73</v>
      </c>
    </row>
    <row r="60" spans="1:13" ht="15.75">
      <c r="A60" s="60"/>
      <c r="B60" s="124"/>
      <c r="C60" s="124"/>
      <c r="D60" s="124"/>
      <c r="E60" s="124"/>
      <c r="F60" s="124"/>
      <c r="G60" s="124"/>
      <c r="H60" s="124"/>
      <c r="I60" s="124"/>
      <c r="J60" s="124"/>
      <c r="K60" s="124"/>
      <c r="L60" s="124"/>
      <c r="M60" s="62"/>
    </row>
    <row r="61" spans="1:13" ht="15.75">
      <c r="A61" s="14" t="s">
        <v>45</v>
      </c>
      <c r="B61" s="221"/>
      <c r="C61" s="221"/>
      <c r="D61" s="221"/>
      <c r="E61" s="221"/>
      <c r="F61" s="221"/>
      <c r="G61" s="221"/>
      <c r="H61" s="221"/>
      <c r="I61" s="221"/>
      <c r="J61" s="221"/>
      <c r="K61" s="221"/>
      <c r="L61" s="221"/>
      <c r="M61" s="14"/>
    </row>
    <row r="62" spans="1:13" ht="90">
      <c r="A62" s="60" t="s">
        <v>47</v>
      </c>
      <c r="B62" s="170">
        <v>32.93172690763052</v>
      </c>
      <c r="C62" s="170">
        <v>30.80568720379147</v>
      </c>
      <c r="D62" s="473">
        <v>30</v>
      </c>
      <c r="E62" s="116" t="s">
        <v>215</v>
      </c>
      <c r="F62" s="147">
        <v>32.59</v>
      </c>
      <c r="G62" s="147">
        <v>28</v>
      </c>
      <c r="H62" s="473">
        <v>28</v>
      </c>
      <c r="I62" s="161"/>
      <c r="J62" s="170">
        <v>30.56930693069307</v>
      </c>
      <c r="K62" s="161">
        <v>30.07</v>
      </c>
      <c r="L62" s="522">
        <v>28</v>
      </c>
      <c r="M62" s="70" t="s">
        <v>73</v>
      </c>
    </row>
    <row r="63" spans="1:13" ht="15.75">
      <c r="A63" s="60" t="s">
        <v>50</v>
      </c>
      <c r="B63" s="170">
        <v>36.486486486486484</v>
      </c>
      <c r="C63" s="170">
        <v>33.54430379746836</v>
      </c>
      <c r="D63" s="473">
        <v>36</v>
      </c>
      <c r="E63" s="701" t="s">
        <v>216</v>
      </c>
      <c r="F63" s="147">
        <v>38.22</v>
      </c>
      <c r="G63" s="147">
        <v>36</v>
      </c>
      <c r="H63" s="473">
        <v>36</v>
      </c>
      <c r="I63" s="161"/>
      <c r="J63" s="170">
        <v>39.03225806451613</v>
      </c>
      <c r="K63" s="161">
        <v>33.04</v>
      </c>
      <c r="L63" s="522">
        <v>36</v>
      </c>
      <c r="M63" s="70" t="s">
        <v>73</v>
      </c>
    </row>
    <row r="64" spans="1:13" ht="15.75">
      <c r="A64" s="60" t="s">
        <v>49</v>
      </c>
      <c r="B64" s="170">
        <v>29.610829103214893</v>
      </c>
      <c r="C64" s="170">
        <v>29.8606502986065</v>
      </c>
      <c r="D64" s="474">
        <v>29.51</v>
      </c>
      <c r="E64" s="702"/>
      <c r="F64" s="147">
        <v>30.65</v>
      </c>
      <c r="G64" s="147">
        <v>30</v>
      </c>
      <c r="H64" s="473">
        <v>30</v>
      </c>
      <c r="I64" s="161"/>
      <c r="J64" s="170">
        <v>32.11629479377958</v>
      </c>
      <c r="K64" s="161">
        <v>29.36</v>
      </c>
      <c r="L64" s="522">
        <v>30</v>
      </c>
      <c r="M64" s="70" t="s">
        <v>73</v>
      </c>
    </row>
    <row r="65" spans="1:13" ht="45" customHeight="1">
      <c r="A65" s="60" t="s">
        <v>48</v>
      </c>
      <c r="B65" s="170">
        <v>29.629629629629626</v>
      </c>
      <c r="C65" s="170">
        <v>29.512893982808023</v>
      </c>
      <c r="D65" s="473">
        <v>28.32</v>
      </c>
      <c r="E65" s="703"/>
      <c r="F65" s="147">
        <v>27.48</v>
      </c>
      <c r="G65" s="147">
        <v>24.71</v>
      </c>
      <c r="H65" s="473">
        <v>24.71</v>
      </c>
      <c r="I65" s="161"/>
      <c r="J65" s="170">
        <v>26.265822784810126</v>
      </c>
      <c r="K65" s="161">
        <v>25.77</v>
      </c>
      <c r="L65" s="480">
        <v>24.71</v>
      </c>
      <c r="M65" s="70" t="s">
        <v>73</v>
      </c>
    </row>
    <row r="66" spans="1:13" ht="90">
      <c r="A66" s="60" t="s">
        <v>46</v>
      </c>
      <c r="B66" s="170">
        <v>29.26304464766003</v>
      </c>
      <c r="C66" s="170">
        <v>28.544512482336316</v>
      </c>
      <c r="D66" s="473">
        <v>18.87</v>
      </c>
      <c r="E66" s="116" t="s">
        <v>220</v>
      </c>
      <c r="F66" s="147">
        <v>27.65</v>
      </c>
      <c r="G66" s="147">
        <v>27</v>
      </c>
      <c r="H66" s="473">
        <v>27</v>
      </c>
      <c r="I66" s="161"/>
      <c r="J66" s="170">
        <v>26.89732142857143</v>
      </c>
      <c r="K66" s="161">
        <v>26.4</v>
      </c>
      <c r="L66" s="480"/>
      <c r="M66" s="70" t="s">
        <v>73</v>
      </c>
    </row>
    <row r="67" spans="1:13" ht="15.75">
      <c r="A67" s="60"/>
      <c r="B67" s="124"/>
      <c r="C67" s="124"/>
      <c r="D67" s="124"/>
      <c r="E67" s="124"/>
      <c r="F67" s="124"/>
      <c r="G67" s="124"/>
      <c r="H67" s="124"/>
      <c r="I67" s="124"/>
      <c r="J67" s="124"/>
      <c r="K67" s="124"/>
      <c r="L67" s="124"/>
      <c r="M67" s="62"/>
    </row>
    <row r="68" spans="1:13" ht="15.75">
      <c r="A68" s="14" t="s">
        <v>51</v>
      </c>
      <c r="B68" s="221"/>
      <c r="C68" s="221"/>
      <c r="D68" s="221"/>
      <c r="E68" s="221"/>
      <c r="F68" s="221"/>
      <c r="G68" s="221"/>
      <c r="H68" s="221"/>
      <c r="I68" s="221"/>
      <c r="J68" s="221"/>
      <c r="K68" s="221"/>
      <c r="L68" s="221"/>
      <c r="M68" s="14"/>
    </row>
    <row r="69" spans="1:13" ht="90">
      <c r="A69" s="60" t="s">
        <v>54</v>
      </c>
      <c r="B69" s="170">
        <v>33.150183150183146</v>
      </c>
      <c r="C69" s="170">
        <v>35.47854785478548</v>
      </c>
      <c r="D69" s="474">
        <v>35</v>
      </c>
      <c r="E69" s="116" t="s">
        <v>211</v>
      </c>
      <c r="F69" s="147">
        <v>30.97</v>
      </c>
      <c r="G69" s="161" t="s">
        <v>517</v>
      </c>
      <c r="H69" s="474">
        <v>31</v>
      </c>
      <c r="I69" s="161"/>
      <c r="J69" s="170">
        <v>33.06188925081433</v>
      </c>
      <c r="K69" s="161">
        <v>30.47</v>
      </c>
      <c r="L69" s="522">
        <v>31.5</v>
      </c>
      <c r="M69" s="70" t="s">
        <v>73</v>
      </c>
    </row>
    <row r="70" spans="1:13" ht="30">
      <c r="A70" s="60" t="s">
        <v>52</v>
      </c>
      <c r="B70" s="170">
        <v>34.88681757656458</v>
      </c>
      <c r="C70" s="170">
        <v>36.918990703851264</v>
      </c>
      <c r="D70" s="480">
        <v>30</v>
      </c>
      <c r="E70" s="116" t="s">
        <v>218</v>
      </c>
      <c r="F70" s="147">
        <v>37.24</v>
      </c>
      <c r="G70" s="147">
        <v>35</v>
      </c>
      <c r="H70" s="473">
        <v>35</v>
      </c>
      <c r="I70" s="161"/>
      <c r="J70" s="170">
        <v>34.96296296296296</v>
      </c>
      <c r="K70" s="161">
        <v>34.46</v>
      </c>
      <c r="L70" s="522">
        <v>34.46</v>
      </c>
      <c r="M70" s="70" t="s">
        <v>73</v>
      </c>
    </row>
    <row r="71" spans="1:13" ht="90">
      <c r="A71" s="60" t="s">
        <v>53</v>
      </c>
      <c r="B71" s="170">
        <v>37.119113573407205</v>
      </c>
      <c r="C71" s="170">
        <v>35.22458628841608</v>
      </c>
      <c r="D71" s="473">
        <v>37</v>
      </c>
      <c r="E71" s="116" t="s">
        <v>214</v>
      </c>
      <c r="F71" s="147">
        <v>33.61</v>
      </c>
      <c r="G71" s="147">
        <v>31</v>
      </c>
      <c r="H71" s="473">
        <v>31</v>
      </c>
      <c r="I71" s="161"/>
      <c r="J71" s="170">
        <v>30.423280423280424</v>
      </c>
      <c r="K71" s="161">
        <v>29.92</v>
      </c>
      <c r="L71" s="480">
        <v>29.92</v>
      </c>
      <c r="M71" s="70" t="s">
        <v>73</v>
      </c>
    </row>
    <row r="72" spans="1:13" ht="90">
      <c r="A72" s="60" t="s">
        <v>56</v>
      </c>
      <c r="B72" s="170">
        <v>32.06106870229007</v>
      </c>
      <c r="C72" s="170">
        <v>28.749999999999996</v>
      </c>
      <c r="D72" s="473">
        <v>30</v>
      </c>
      <c r="E72" s="116" t="s">
        <v>215</v>
      </c>
      <c r="F72" s="147">
        <v>31.94</v>
      </c>
      <c r="G72" s="147">
        <v>30</v>
      </c>
      <c r="H72" s="473">
        <v>30</v>
      </c>
      <c r="I72" s="161"/>
      <c r="J72" s="170">
        <v>33.06188925081433</v>
      </c>
      <c r="K72" s="161">
        <v>28.25</v>
      </c>
      <c r="L72" s="522">
        <v>28.25</v>
      </c>
      <c r="M72" s="70" t="s">
        <v>73</v>
      </c>
    </row>
    <row r="73" spans="1:13" ht="57" customHeight="1">
      <c r="A73" s="60" t="s">
        <v>57</v>
      </c>
      <c r="B73" s="170">
        <v>31.63841807909605</v>
      </c>
      <c r="C73" s="170">
        <v>30.54054054054054</v>
      </c>
      <c r="D73" s="473">
        <v>31.65</v>
      </c>
      <c r="E73" s="701" t="s">
        <v>216</v>
      </c>
      <c r="F73" s="147">
        <v>32.24</v>
      </c>
      <c r="G73" s="147">
        <v>28</v>
      </c>
      <c r="H73" s="473">
        <v>28</v>
      </c>
      <c r="I73" s="161"/>
      <c r="J73" s="170">
        <v>34.96296296296296</v>
      </c>
      <c r="K73" s="161">
        <v>30.04</v>
      </c>
      <c r="L73" s="522">
        <v>30.04</v>
      </c>
      <c r="M73" s="70" t="s">
        <v>73</v>
      </c>
    </row>
    <row r="74" spans="1:13" ht="15.75">
      <c r="A74" s="60" t="s">
        <v>55</v>
      </c>
      <c r="B74" s="170">
        <v>25</v>
      </c>
      <c r="C74" s="170">
        <v>32.142857142857146</v>
      </c>
      <c r="D74" s="473">
        <v>32.22</v>
      </c>
      <c r="E74" s="703"/>
      <c r="F74" s="147">
        <v>35.22</v>
      </c>
      <c r="G74" s="147">
        <v>32.33</v>
      </c>
      <c r="H74" s="473">
        <v>32.33</v>
      </c>
      <c r="I74" s="161"/>
      <c r="J74" s="170">
        <v>30.423280423280424</v>
      </c>
      <c r="K74" s="161">
        <v>29.92</v>
      </c>
      <c r="L74" s="522">
        <v>29.92</v>
      </c>
      <c r="M74" s="70" t="s">
        <v>73</v>
      </c>
    </row>
    <row r="75" spans="1:13" ht="15.75">
      <c r="A75" s="60"/>
      <c r="B75" s="124"/>
      <c r="C75" s="124"/>
      <c r="D75" s="124"/>
      <c r="E75" s="124"/>
      <c r="F75" s="124"/>
      <c r="G75" s="124"/>
      <c r="H75" s="124"/>
      <c r="I75" s="124"/>
      <c r="J75" s="124"/>
      <c r="K75" s="124"/>
      <c r="L75" s="124"/>
      <c r="M75" s="62"/>
    </row>
    <row r="76" spans="1:13" ht="15.75">
      <c r="A76" s="14" t="s">
        <v>81</v>
      </c>
      <c r="B76" s="221"/>
      <c r="C76" s="221"/>
      <c r="D76" s="221"/>
      <c r="E76" s="221"/>
      <c r="F76" s="221"/>
      <c r="G76" s="221"/>
      <c r="H76" s="221"/>
      <c r="I76" s="221"/>
      <c r="J76" s="221"/>
      <c r="K76" s="221"/>
      <c r="L76" s="221"/>
      <c r="M76" s="14"/>
    </row>
    <row r="77" spans="1:13" ht="30">
      <c r="A77" s="60" t="s">
        <v>58</v>
      </c>
      <c r="B77" s="170">
        <v>34.053156146179404</v>
      </c>
      <c r="C77" s="170">
        <v>32.24543080939948</v>
      </c>
      <c r="D77" s="473">
        <v>30</v>
      </c>
      <c r="E77" s="116" t="s">
        <v>218</v>
      </c>
      <c r="F77" s="147">
        <v>32.33</v>
      </c>
      <c r="G77" s="147">
        <v>30</v>
      </c>
      <c r="H77" s="473">
        <v>30</v>
      </c>
      <c r="I77" s="161"/>
      <c r="J77" s="170">
        <v>30.02832861189802</v>
      </c>
      <c r="K77" s="161">
        <v>29.53</v>
      </c>
      <c r="L77" s="522">
        <v>29.53</v>
      </c>
      <c r="M77" s="70" t="s">
        <v>73</v>
      </c>
    </row>
    <row r="78" spans="1:13" ht="30" customHeight="1">
      <c r="A78" s="60" t="s">
        <v>59</v>
      </c>
      <c r="B78" s="170">
        <v>40.74074074074074</v>
      </c>
      <c r="C78" s="170">
        <v>35.78947368421053</v>
      </c>
      <c r="D78" s="473">
        <v>40.75</v>
      </c>
      <c r="E78" s="701" t="s">
        <v>211</v>
      </c>
      <c r="F78" s="147">
        <v>35.05</v>
      </c>
      <c r="G78" s="147">
        <v>32</v>
      </c>
      <c r="H78" s="473">
        <v>32</v>
      </c>
      <c r="I78" s="161"/>
      <c r="J78" s="170">
        <v>31.550802139037433</v>
      </c>
      <c r="K78" s="161">
        <v>31.05</v>
      </c>
      <c r="L78" s="522">
        <v>31.05</v>
      </c>
      <c r="M78" s="70" t="s">
        <v>73</v>
      </c>
    </row>
    <row r="79" spans="1:13" ht="47.25" customHeight="1">
      <c r="A79" s="60" t="s">
        <v>60</v>
      </c>
      <c r="B79" s="170">
        <v>33.39</v>
      </c>
      <c r="C79" s="170">
        <v>34.24283765347885</v>
      </c>
      <c r="D79" s="473">
        <v>34.5</v>
      </c>
      <c r="E79" s="703"/>
      <c r="F79" s="147">
        <v>32.71</v>
      </c>
      <c r="G79" s="147">
        <v>32</v>
      </c>
      <c r="H79" s="473">
        <v>32</v>
      </c>
      <c r="I79" s="161"/>
      <c r="J79" s="170">
        <v>33.95061728395062</v>
      </c>
      <c r="K79" s="161">
        <v>32.21</v>
      </c>
      <c r="L79" s="480"/>
      <c r="M79" s="70" t="s">
        <v>73</v>
      </c>
    </row>
    <row r="80" spans="1:13" ht="90">
      <c r="A80" s="60" t="s">
        <v>61</v>
      </c>
      <c r="B80" s="170">
        <v>40.51724137931034</v>
      </c>
      <c r="C80" s="170">
        <v>33.23863636363637</v>
      </c>
      <c r="D80" s="474">
        <v>28</v>
      </c>
      <c r="E80" s="116" t="s">
        <v>221</v>
      </c>
      <c r="F80" s="147">
        <v>40.28</v>
      </c>
      <c r="G80" s="147">
        <v>31</v>
      </c>
      <c r="H80" s="473">
        <v>31</v>
      </c>
      <c r="I80" s="161"/>
      <c r="J80" s="170">
        <v>34.95702005730659</v>
      </c>
      <c r="K80" s="161">
        <v>32.74</v>
      </c>
      <c r="L80" s="480"/>
      <c r="M80" s="70" t="s">
        <v>73</v>
      </c>
    </row>
    <row r="81" spans="1:13" ht="90">
      <c r="A81" s="60" t="s">
        <v>62</v>
      </c>
      <c r="B81" s="170">
        <v>33.021806853582554</v>
      </c>
      <c r="C81" s="170">
        <v>35.50913838120104</v>
      </c>
      <c r="D81" s="473">
        <v>33.02</v>
      </c>
      <c r="E81" s="116" t="s">
        <v>211</v>
      </c>
      <c r="F81" s="147">
        <v>35.01</v>
      </c>
      <c r="G81" s="147">
        <v>30</v>
      </c>
      <c r="H81" s="473">
        <v>30</v>
      </c>
      <c r="I81" s="161"/>
      <c r="J81" s="170">
        <v>32.79132791327913</v>
      </c>
      <c r="K81" s="161">
        <v>32.29</v>
      </c>
      <c r="L81" s="522">
        <v>33</v>
      </c>
      <c r="M81" s="70" t="s">
        <v>73</v>
      </c>
    </row>
    <row r="82" spans="1:13" ht="15.75">
      <c r="A82" s="60"/>
      <c r="B82" s="124"/>
      <c r="C82" s="124"/>
      <c r="D82" s="124"/>
      <c r="E82" s="124"/>
      <c r="F82" s="124"/>
      <c r="G82" s="124"/>
      <c r="H82" s="124"/>
      <c r="I82" s="124"/>
      <c r="J82" s="124"/>
      <c r="K82" s="124"/>
      <c r="L82" s="124"/>
      <c r="M82" s="62"/>
    </row>
    <row r="83" spans="1:13" ht="15.75">
      <c r="A83" s="14" t="s">
        <v>63</v>
      </c>
      <c r="B83" s="221"/>
      <c r="C83" s="221"/>
      <c r="D83" s="221"/>
      <c r="E83" s="221"/>
      <c r="F83" s="221"/>
      <c r="G83" s="221"/>
      <c r="H83" s="221"/>
      <c r="I83" s="221"/>
      <c r="J83" s="221"/>
      <c r="K83" s="221"/>
      <c r="L83" s="221"/>
      <c r="M83" s="14"/>
    </row>
    <row r="84" spans="1:13" ht="108.75" customHeight="1">
      <c r="A84" s="60" t="s">
        <v>64</v>
      </c>
      <c r="B84" s="170">
        <v>31.72043010752688</v>
      </c>
      <c r="C84" s="170">
        <v>30.90128755364807</v>
      </c>
      <c r="D84" s="473">
        <v>30</v>
      </c>
      <c r="E84" s="116" t="s">
        <v>213</v>
      </c>
      <c r="F84" s="147">
        <v>26.86</v>
      </c>
      <c r="G84" s="161" t="s">
        <v>520</v>
      </c>
      <c r="H84" s="473">
        <v>29</v>
      </c>
      <c r="I84" s="161"/>
      <c r="J84" s="170">
        <v>23.430962343096233</v>
      </c>
      <c r="K84" s="161">
        <v>22.93</v>
      </c>
      <c r="L84" s="480"/>
      <c r="M84" s="70" t="s">
        <v>73</v>
      </c>
    </row>
    <row r="85" spans="1:13" ht="15.75">
      <c r="A85" s="60" t="s">
        <v>65</v>
      </c>
      <c r="B85" s="170">
        <v>33</v>
      </c>
      <c r="C85" s="170">
        <v>31.725888324873097</v>
      </c>
      <c r="D85" s="473">
        <v>30</v>
      </c>
      <c r="E85" s="701" t="s">
        <v>222</v>
      </c>
      <c r="F85" s="147">
        <v>33.59</v>
      </c>
      <c r="G85" s="147">
        <v>32.8</v>
      </c>
      <c r="H85" s="473">
        <v>32.8</v>
      </c>
      <c r="I85" s="161"/>
      <c r="J85" s="170">
        <v>34.70839260312945</v>
      </c>
      <c r="K85" s="161">
        <v>31.23</v>
      </c>
      <c r="L85" s="480"/>
      <c r="M85" s="70" t="s">
        <v>73</v>
      </c>
    </row>
    <row r="86" spans="1:13" ht="15.75">
      <c r="A86" s="60" t="s">
        <v>66</v>
      </c>
      <c r="B86" s="170">
        <v>30.50314465408805</v>
      </c>
      <c r="C86" s="170">
        <v>31.75403225806452</v>
      </c>
      <c r="D86" s="473">
        <v>31.8</v>
      </c>
      <c r="E86" s="702"/>
      <c r="F86" s="147">
        <v>32</v>
      </c>
      <c r="G86" s="147">
        <v>30</v>
      </c>
      <c r="H86" s="473">
        <v>30</v>
      </c>
      <c r="I86" s="161"/>
      <c r="J86" s="170">
        <v>28.494041170097507</v>
      </c>
      <c r="K86" s="161">
        <v>27.99</v>
      </c>
      <c r="L86" s="480"/>
      <c r="M86" s="70" t="s">
        <v>73</v>
      </c>
    </row>
    <row r="87" spans="1:13" ht="15.75">
      <c r="A87" s="60" t="s">
        <v>67</v>
      </c>
      <c r="B87" s="170">
        <v>31.584948688711517</v>
      </c>
      <c r="C87" s="170">
        <v>32.44897959183673</v>
      </c>
      <c r="D87" s="473">
        <v>33</v>
      </c>
      <c r="E87" s="702"/>
      <c r="F87" s="147">
        <v>33.7</v>
      </c>
      <c r="G87" s="161" t="s">
        <v>518</v>
      </c>
      <c r="H87" s="473">
        <v>35</v>
      </c>
      <c r="I87" s="161"/>
      <c r="J87" s="170">
        <v>28.68605817452357</v>
      </c>
      <c r="K87" s="161">
        <v>28.19</v>
      </c>
      <c r="L87" s="480"/>
      <c r="M87" s="70" t="s">
        <v>73</v>
      </c>
    </row>
    <row r="88" spans="1:15" ht="54" customHeight="1">
      <c r="A88" s="60" t="s">
        <v>68</v>
      </c>
      <c r="B88" s="170">
        <v>33.52272727272727</v>
      </c>
      <c r="C88" s="170">
        <v>32.83582089552239</v>
      </c>
      <c r="D88" s="473">
        <v>33</v>
      </c>
      <c r="E88" s="703"/>
      <c r="F88" s="147">
        <v>32.17</v>
      </c>
      <c r="G88" s="128">
        <v>30</v>
      </c>
      <c r="H88" s="473">
        <v>30</v>
      </c>
      <c r="I88" s="161"/>
      <c r="J88" s="170">
        <v>34.794520547945204</v>
      </c>
      <c r="K88" s="161">
        <v>31.67</v>
      </c>
      <c r="L88" s="522">
        <v>31.67</v>
      </c>
      <c r="M88" s="70" t="s">
        <v>73</v>
      </c>
      <c r="O88" s="2" t="s">
        <v>69</v>
      </c>
    </row>
    <row r="89" spans="1:12" ht="15">
      <c r="A89" s="8"/>
      <c r="B89" s="8"/>
      <c r="L89" s="570"/>
    </row>
    <row r="90" spans="1:13" ht="15.75">
      <c r="A90" s="673" t="s">
        <v>593</v>
      </c>
      <c r="B90" s="674"/>
      <c r="C90" s="674"/>
      <c r="D90" s="674"/>
      <c r="E90" s="674"/>
      <c r="F90" s="674"/>
      <c r="G90" s="674"/>
      <c r="H90" s="674"/>
      <c r="I90" s="674"/>
      <c r="J90" s="674"/>
      <c r="K90" s="674"/>
      <c r="L90" s="674"/>
      <c r="M90" s="674"/>
    </row>
    <row r="91" spans="1:13" ht="15">
      <c r="A91" s="674" t="s">
        <v>594</v>
      </c>
      <c r="B91" s="674"/>
      <c r="C91" s="674"/>
      <c r="D91" s="674"/>
      <c r="E91" s="674"/>
      <c r="F91" s="674"/>
      <c r="G91" s="674"/>
      <c r="H91" s="674"/>
      <c r="I91" s="674"/>
      <c r="J91" s="674"/>
      <c r="K91" s="674"/>
      <c r="L91" s="674"/>
      <c r="M91" s="674"/>
    </row>
    <row r="92" spans="1:13" ht="23.25" customHeight="1">
      <c r="A92" s="674"/>
      <c r="B92" s="674"/>
      <c r="C92" s="674"/>
      <c r="D92" s="674"/>
      <c r="E92" s="674"/>
      <c r="F92" s="674"/>
      <c r="G92" s="674"/>
      <c r="H92" s="674"/>
      <c r="I92" s="674"/>
      <c r="J92" s="674"/>
      <c r="K92" s="674"/>
      <c r="L92" s="674"/>
      <c r="M92" s="674"/>
    </row>
  </sheetData>
  <mergeCells count="22">
    <mergeCell ref="A90:M90"/>
    <mergeCell ref="A91:M92"/>
    <mergeCell ref="A8:A9"/>
    <mergeCell ref="M8:M9"/>
    <mergeCell ref="B8:C8"/>
    <mergeCell ref="D8:F8"/>
    <mergeCell ref="G8:J8"/>
    <mergeCell ref="K8:L8"/>
    <mergeCell ref="E15:E16"/>
    <mergeCell ref="E33:E37"/>
    <mergeCell ref="E85:E88"/>
    <mergeCell ref="E78:E79"/>
    <mergeCell ref="E73:E74"/>
    <mergeCell ref="E63:E65"/>
    <mergeCell ref="E55:E56"/>
    <mergeCell ref="A7:M7"/>
    <mergeCell ref="A1:M1"/>
    <mergeCell ref="A2:M2"/>
    <mergeCell ref="A5:M5"/>
    <mergeCell ref="A6:M6"/>
    <mergeCell ref="A4:M4"/>
    <mergeCell ref="A3:N3"/>
  </mergeCells>
  <printOptions horizontalCentered="1"/>
  <pageMargins left="0.3937007874015748" right="0.3937007874015748" top="0.3937007874015748" bottom="0.3937007874015748" header="0.31496062992125984" footer="0.31496062992125984"/>
  <pageSetup horizontalDpi="599" verticalDpi="599" orientation="landscape" paperSize="9" scale="47" r:id="rId1"/>
  <rowBreaks count="2" manualBreakCount="2">
    <brk id="38" max="16383" man="1"/>
    <brk id="6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4"/>
  <sheetViews>
    <sheetView view="pageBreakPreview" zoomScale="90" zoomScaleSheetLayoutView="90" workbookViewId="0" topLeftCell="A4">
      <pane ySplit="6" topLeftCell="A59" activePane="bottomLeft" state="frozen"/>
      <selection pane="topLeft" activeCell="A4" sqref="A4"/>
      <selection pane="bottomLeft" activeCell="L61" sqref="L61"/>
    </sheetView>
  </sheetViews>
  <sheetFormatPr defaultColWidth="30.8515625" defaultRowHeight="15"/>
  <cols>
    <col min="1" max="1" width="37.140625" style="0" customWidth="1"/>
    <col min="2" max="2" width="13.421875" style="0" customWidth="1"/>
    <col min="3" max="3" width="12.7109375" style="0" customWidth="1"/>
    <col min="4" max="4" width="13.8515625" style="18" customWidth="1"/>
    <col min="5" max="5" width="23.421875" style="24" customWidth="1"/>
    <col min="6" max="6" width="13.421875" style="24" customWidth="1"/>
    <col min="7" max="7" width="22.00390625" style="24" customWidth="1"/>
    <col min="8" max="8" width="14.57421875" style="24" customWidth="1"/>
    <col min="9" max="9" width="21.421875" style="24" customWidth="1"/>
    <col min="10" max="10" width="14.57421875" style="24" customWidth="1"/>
    <col min="11" max="11" width="18.7109375" style="24" customWidth="1"/>
    <col min="12" max="12" width="14.421875" style="511" customWidth="1"/>
    <col min="13" max="13" width="12.7109375" style="0" customWidth="1"/>
  </cols>
  <sheetData>
    <row r="1" spans="1:16" ht="21">
      <c r="A1" s="614" t="s">
        <v>70</v>
      </c>
      <c r="B1" s="614"/>
      <c r="C1" s="614"/>
      <c r="D1" s="614"/>
      <c r="E1" s="614"/>
      <c r="F1" s="614"/>
      <c r="G1" s="614"/>
      <c r="H1" s="614"/>
      <c r="I1" s="614"/>
      <c r="J1" s="614"/>
      <c r="K1" s="614"/>
      <c r="L1" s="614"/>
      <c r="M1" s="614"/>
      <c r="N1" s="614"/>
      <c r="O1" s="1"/>
      <c r="P1" s="1"/>
    </row>
    <row r="2" spans="1:16" s="24" customFormat="1" ht="9.75" customHeight="1">
      <c r="A2" s="706"/>
      <c r="B2" s="706"/>
      <c r="C2" s="706"/>
      <c r="D2" s="706"/>
      <c r="E2" s="706"/>
      <c r="F2" s="706"/>
      <c r="G2" s="706"/>
      <c r="H2" s="706"/>
      <c r="I2" s="706"/>
      <c r="J2" s="706"/>
      <c r="K2" s="706"/>
      <c r="L2" s="706"/>
      <c r="M2" s="706"/>
      <c r="N2" s="706"/>
      <c r="O2" s="1"/>
      <c r="P2" s="1"/>
    </row>
    <row r="3" spans="1:16" ht="21.75" customHeight="1">
      <c r="A3" s="614" t="s">
        <v>689</v>
      </c>
      <c r="B3" s="614"/>
      <c r="C3" s="614"/>
      <c r="D3" s="614"/>
      <c r="E3" s="614"/>
      <c r="F3" s="614"/>
      <c r="G3" s="614"/>
      <c r="H3" s="614"/>
      <c r="I3" s="614"/>
      <c r="J3" s="614"/>
      <c r="K3" s="614"/>
      <c r="L3" s="614"/>
      <c r="M3" s="614"/>
      <c r="N3" s="614"/>
      <c r="O3" s="13"/>
      <c r="P3" s="13"/>
    </row>
    <row r="4" spans="1:18" ht="9.75" customHeight="1">
      <c r="A4" s="654"/>
      <c r="B4" s="654"/>
      <c r="C4" s="654"/>
      <c r="D4" s="654"/>
      <c r="E4" s="654"/>
      <c r="F4" s="654"/>
      <c r="G4" s="654"/>
      <c r="H4" s="654"/>
      <c r="I4" s="654"/>
      <c r="J4" s="654"/>
      <c r="K4" s="654"/>
      <c r="L4" s="654"/>
      <c r="M4" s="654"/>
      <c r="N4" s="654"/>
      <c r="O4" s="4"/>
      <c r="P4" s="4"/>
      <c r="Q4" s="4"/>
      <c r="R4" s="4"/>
    </row>
    <row r="5" spans="1:18" ht="18.75" customHeight="1">
      <c r="A5" s="623" t="s">
        <v>233</v>
      </c>
      <c r="B5" s="623"/>
      <c r="C5" s="623"/>
      <c r="D5" s="623"/>
      <c r="E5" s="623"/>
      <c r="F5" s="623"/>
      <c r="G5" s="623"/>
      <c r="H5" s="623"/>
      <c r="I5" s="623"/>
      <c r="J5" s="623"/>
      <c r="K5" s="623"/>
      <c r="L5" s="623"/>
      <c r="M5" s="623"/>
      <c r="N5" s="623"/>
      <c r="O5" s="4"/>
      <c r="P5" s="4"/>
      <c r="Q5" s="4"/>
      <c r="R5" s="4"/>
    </row>
    <row r="6" spans="1:18" ht="18.75" customHeight="1">
      <c r="A6" s="623" t="s">
        <v>371</v>
      </c>
      <c r="B6" s="623"/>
      <c r="C6" s="623"/>
      <c r="D6" s="623"/>
      <c r="E6" s="623"/>
      <c r="F6" s="623"/>
      <c r="G6" s="623"/>
      <c r="H6" s="623"/>
      <c r="I6" s="623"/>
      <c r="J6" s="623"/>
      <c r="K6" s="623"/>
      <c r="L6" s="623"/>
      <c r="M6" s="623"/>
      <c r="N6" s="623"/>
      <c r="O6" s="4"/>
      <c r="P6" s="4"/>
      <c r="Q6" s="4"/>
      <c r="R6" s="4"/>
    </row>
    <row r="7" spans="1:18" ht="34.5" customHeight="1">
      <c r="A7" s="623" t="s">
        <v>621</v>
      </c>
      <c r="B7" s="623"/>
      <c r="C7" s="623"/>
      <c r="D7" s="623"/>
      <c r="E7" s="623"/>
      <c r="F7" s="623"/>
      <c r="G7" s="623"/>
      <c r="H7" s="623"/>
      <c r="I7" s="623"/>
      <c r="J7" s="623"/>
      <c r="K7" s="623"/>
      <c r="L7" s="623"/>
      <c r="M7" s="623"/>
      <c r="N7" s="623"/>
      <c r="O7" s="4"/>
      <c r="P7" s="4"/>
      <c r="Q7" s="4"/>
      <c r="R7" s="4"/>
    </row>
    <row r="8" spans="1:18" s="24" customFormat="1" ht="42" customHeight="1">
      <c r="A8" s="662" t="s">
        <v>71</v>
      </c>
      <c r="B8" s="633">
        <v>2017</v>
      </c>
      <c r="C8" s="634"/>
      <c r="D8" s="633">
        <v>2018</v>
      </c>
      <c r="E8" s="635"/>
      <c r="F8" s="634"/>
      <c r="G8" s="635">
        <v>2019</v>
      </c>
      <c r="H8" s="635"/>
      <c r="I8" s="635"/>
      <c r="J8" s="634"/>
      <c r="K8" s="698">
        <v>2020</v>
      </c>
      <c r="L8" s="698"/>
      <c r="M8" s="622" t="s">
        <v>72</v>
      </c>
      <c r="N8" s="405"/>
      <c r="O8" s="4"/>
      <c r="P8" s="4"/>
      <c r="Q8" s="4"/>
      <c r="R8" s="4"/>
    </row>
    <row r="9" spans="1:13" ht="78.75">
      <c r="A9" s="662"/>
      <c r="B9" s="583" t="s">
        <v>603</v>
      </c>
      <c r="C9" s="575" t="s">
        <v>98</v>
      </c>
      <c r="D9" s="581" t="s">
        <v>583</v>
      </c>
      <c r="E9" s="575" t="s">
        <v>536</v>
      </c>
      <c r="F9" s="575" t="s">
        <v>223</v>
      </c>
      <c r="G9" s="575" t="s">
        <v>534</v>
      </c>
      <c r="H9" s="581" t="s">
        <v>584</v>
      </c>
      <c r="I9" s="584" t="s">
        <v>595</v>
      </c>
      <c r="J9" s="575" t="s">
        <v>586</v>
      </c>
      <c r="K9" s="575" t="s">
        <v>612</v>
      </c>
      <c r="L9" s="581" t="s">
        <v>588</v>
      </c>
      <c r="M9" s="622"/>
    </row>
    <row r="10" spans="1:13" ht="15.75">
      <c r="A10" s="14" t="s">
        <v>0</v>
      </c>
      <c r="B10" s="148"/>
      <c r="C10" s="148"/>
      <c r="D10" s="148"/>
      <c r="E10" s="148"/>
      <c r="F10" s="148"/>
      <c r="G10" s="148"/>
      <c r="H10" s="148"/>
      <c r="I10" s="148"/>
      <c r="J10" s="148"/>
      <c r="K10" s="148"/>
      <c r="L10" s="148"/>
      <c r="M10" s="83"/>
    </row>
    <row r="11" spans="1:13" ht="15.75">
      <c r="A11" s="57" t="s">
        <v>1</v>
      </c>
      <c r="B11" s="124">
        <v>3</v>
      </c>
      <c r="C11" s="160">
        <v>4</v>
      </c>
      <c r="D11" s="471">
        <v>4</v>
      </c>
      <c r="E11" s="704" t="s">
        <v>160</v>
      </c>
      <c r="F11" s="124">
        <v>4</v>
      </c>
      <c r="G11" s="64" t="s">
        <v>486</v>
      </c>
      <c r="H11" s="471">
        <v>4</v>
      </c>
      <c r="I11" s="64"/>
      <c r="J11" s="64">
        <v>4</v>
      </c>
      <c r="K11" s="64">
        <v>4</v>
      </c>
      <c r="L11" s="471"/>
      <c r="M11" s="56" t="s">
        <v>77</v>
      </c>
    </row>
    <row r="12" spans="1:13" ht="15.75">
      <c r="A12" s="57" t="s">
        <v>2</v>
      </c>
      <c r="B12" s="124">
        <v>4</v>
      </c>
      <c r="C12" s="160">
        <v>12</v>
      </c>
      <c r="D12" s="471">
        <v>12</v>
      </c>
      <c r="E12" s="707"/>
      <c r="F12" s="124">
        <v>7</v>
      </c>
      <c r="G12" s="124">
        <v>7</v>
      </c>
      <c r="H12" s="471">
        <v>7</v>
      </c>
      <c r="I12" s="64"/>
      <c r="J12" s="64">
        <v>4</v>
      </c>
      <c r="K12" s="64">
        <v>5</v>
      </c>
      <c r="L12" s="471">
        <v>5</v>
      </c>
      <c r="M12" s="56" t="s">
        <v>77</v>
      </c>
    </row>
    <row r="13" spans="1:13" ht="15.75">
      <c r="A13" s="57" t="s">
        <v>3</v>
      </c>
      <c r="B13" s="124">
        <v>14</v>
      </c>
      <c r="C13" s="160">
        <v>15</v>
      </c>
      <c r="D13" s="471">
        <v>14</v>
      </c>
      <c r="E13" s="707"/>
      <c r="F13" s="124">
        <v>9</v>
      </c>
      <c r="G13" s="130">
        <v>10</v>
      </c>
      <c r="H13" s="471">
        <v>10</v>
      </c>
      <c r="I13" s="64"/>
      <c r="J13" s="64">
        <v>19</v>
      </c>
      <c r="K13" s="64">
        <v>15</v>
      </c>
      <c r="L13" s="471">
        <v>15</v>
      </c>
      <c r="M13" s="56" t="s">
        <v>77</v>
      </c>
    </row>
    <row r="14" spans="1:13" ht="15.75">
      <c r="A14" s="57" t="s">
        <v>4</v>
      </c>
      <c r="B14" s="124">
        <v>14</v>
      </c>
      <c r="C14" s="160">
        <v>9</v>
      </c>
      <c r="D14" s="471">
        <v>9</v>
      </c>
      <c r="E14" s="707"/>
      <c r="F14" s="124">
        <v>6</v>
      </c>
      <c r="G14" s="64" t="s">
        <v>486</v>
      </c>
      <c r="H14" s="471">
        <v>10</v>
      </c>
      <c r="I14" s="64"/>
      <c r="J14" s="64">
        <v>10</v>
      </c>
      <c r="K14" s="64">
        <v>10</v>
      </c>
      <c r="L14" s="471">
        <v>10</v>
      </c>
      <c r="M14" s="56" t="s">
        <v>77</v>
      </c>
    </row>
    <row r="15" spans="1:13" ht="15.75">
      <c r="A15" s="57" t="s">
        <v>5</v>
      </c>
      <c r="B15" s="130">
        <v>12</v>
      </c>
      <c r="C15" s="160">
        <v>12</v>
      </c>
      <c r="D15" s="471">
        <v>10</v>
      </c>
      <c r="E15" s="707"/>
      <c r="F15" s="130">
        <v>6</v>
      </c>
      <c r="G15" s="130">
        <v>6</v>
      </c>
      <c r="H15" s="471">
        <v>6</v>
      </c>
      <c r="I15" s="64"/>
      <c r="J15" s="64">
        <v>9</v>
      </c>
      <c r="K15" s="64">
        <v>7</v>
      </c>
      <c r="L15" s="471">
        <v>7</v>
      </c>
      <c r="M15" s="56" t="s">
        <v>77</v>
      </c>
    </row>
    <row r="16" spans="1:13" ht="15.75">
      <c r="A16" s="57" t="s">
        <v>6</v>
      </c>
      <c r="B16" s="124">
        <v>9</v>
      </c>
      <c r="C16" s="160">
        <v>12</v>
      </c>
      <c r="D16" s="471">
        <v>7</v>
      </c>
      <c r="E16" s="707"/>
      <c r="F16" s="124">
        <v>7</v>
      </c>
      <c r="G16" s="124">
        <v>7</v>
      </c>
      <c r="H16" s="471">
        <v>7</v>
      </c>
      <c r="I16" s="64"/>
      <c r="J16" s="64">
        <v>10</v>
      </c>
      <c r="K16" s="64">
        <v>7</v>
      </c>
      <c r="L16" s="471">
        <v>7</v>
      </c>
      <c r="M16" s="56" t="s">
        <v>77</v>
      </c>
    </row>
    <row r="17" spans="1:13" ht="15.75">
      <c r="A17" s="57" t="s">
        <v>7</v>
      </c>
      <c r="B17" s="124">
        <v>14</v>
      </c>
      <c r="C17" s="160">
        <v>13</v>
      </c>
      <c r="D17" s="471">
        <v>10</v>
      </c>
      <c r="E17" s="705"/>
      <c r="F17" s="124">
        <v>13</v>
      </c>
      <c r="G17" s="64" t="s">
        <v>486</v>
      </c>
      <c r="H17" s="471">
        <v>12</v>
      </c>
      <c r="I17" s="64"/>
      <c r="J17" s="64">
        <v>17</v>
      </c>
      <c r="K17" s="64">
        <v>15</v>
      </c>
      <c r="L17" s="471"/>
      <c r="M17" s="56" t="s">
        <v>77</v>
      </c>
    </row>
    <row r="18" spans="1:13" ht="189.75" customHeight="1">
      <c r="A18" s="57" t="s">
        <v>8</v>
      </c>
      <c r="B18" s="124">
        <v>37</v>
      </c>
      <c r="C18" s="160">
        <v>27</v>
      </c>
      <c r="D18" s="471">
        <v>35</v>
      </c>
      <c r="E18" s="169" t="s">
        <v>161</v>
      </c>
      <c r="F18" s="124">
        <v>21</v>
      </c>
      <c r="G18" s="124">
        <v>25</v>
      </c>
      <c r="H18" s="471">
        <v>25</v>
      </c>
      <c r="I18" s="64"/>
      <c r="J18" s="64">
        <v>33</v>
      </c>
      <c r="K18" s="64">
        <v>25</v>
      </c>
      <c r="L18" s="471">
        <v>25</v>
      </c>
      <c r="M18" s="56" t="s">
        <v>77</v>
      </c>
    </row>
    <row r="19" spans="1:13" ht="144" customHeight="1">
      <c r="A19" s="57" t="s">
        <v>9</v>
      </c>
      <c r="B19" s="124">
        <v>2</v>
      </c>
      <c r="C19" s="160">
        <v>5</v>
      </c>
      <c r="D19" s="471">
        <v>5</v>
      </c>
      <c r="E19" s="169" t="s">
        <v>160</v>
      </c>
      <c r="F19" s="124">
        <v>4</v>
      </c>
      <c r="G19" s="66" t="s">
        <v>487</v>
      </c>
      <c r="H19" s="472">
        <v>5</v>
      </c>
      <c r="I19" s="66"/>
      <c r="J19" s="66">
        <v>2</v>
      </c>
      <c r="K19" s="66">
        <v>4</v>
      </c>
      <c r="L19" s="471"/>
      <c r="M19" s="56" t="s">
        <v>77</v>
      </c>
    </row>
    <row r="20" spans="1:13" ht="15.75">
      <c r="A20" s="14" t="s">
        <v>10</v>
      </c>
      <c r="B20" s="148"/>
      <c r="C20" s="148"/>
      <c r="D20" s="148"/>
      <c r="E20" s="148"/>
      <c r="F20" s="148"/>
      <c r="G20" s="148"/>
      <c r="H20" s="148"/>
      <c r="I20" s="148"/>
      <c r="J20" s="148"/>
      <c r="K20" s="148"/>
      <c r="L20" s="148"/>
      <c r="M20" s="88"/>
    </row>
    <row r="21" spans="1:13" ht="21" customHeight="1">
      <c r="A21" s="57" t="s">
        <v>11</v>
      </c>
      <c r="B21" s="130">
        <v>5</v>
      </c>
      <c r="C21" s="160">
        <v>8</v>
      </c>
      <c r="D21" s="471">
        <v>5</v>
      </c>
      <c r="E21" s="667" t="s">
        <v>160</v>
      </c>
      <c r="F21" s="130">
        <v>12</v>
      </c>
      <c r="G21" s="78" t="s">
        <v>486</v>
      </c>
      <c r="H21" s="471">
        <v>10</v>
      </c>
      <c r="I21" s="78"/>
      <c r="J21" s="78">
        <v>7</v>
      </c>
      <c r="K21" s="78">
        <v>8</v>
      </c>
      <c r="L21" s="471">
        <v>7</v>
      </c>
      <c r="M21" s="56" t="s">
        <v>77</v>
      </c>
    </row>
    <row r="22" spans="1:13" ht="26.25" customHeight="1">
      <c r="A22" s="57" t="s">
        <v>12</v>
      </c>
      <c r="B22" s="130">
        <v>1</v>
      </c>
      <c r="C22" s="160">
        <v>2</v>
      </c>
      <c r="D22" s="471">
        <v>2</v>
      </c>
      <c r="E22" s="708"/>
      <c r="F22" s="130">
        <v>1</v>
      </c>
      <c r="G22" s="130">
        <v>2</v>
      </c>
      <c r="H22" s="471">
        <v>2</v>
      </c>
      <c r="I22" s="64"/>
      <c r="J22" s="64">
        <v>4</v>
      </c>
      <c r="K22" s="64">
        <v>3</v>
      </c>
      <c r="L22" s="471">
        <v>3</v>
      </c>
      <c r="M22" s="56" t="s">
        <v>77</v>
      </c>
    </row>
    <row r="23" spans="1:13" ht="98.25" customHeight="1">
      <c r="A23" s="57" t="s">
        <v>13</v>
      </c>
      <c r="B23" s="130">
        <v>3</v>
      </c>
      <c r="C23" s="160">
        <v>4</v>
      </c>
      <c r="D23" s="471">
        <v>6</v>
      </c>
      <c r="E23" s="668"/>
      <c r="F23" s="130">
        <v>6</v>
      </c>
      <c r="G23" s="78" t="s">
        <v>486</v>
      </c>
      <c r="H23" s="472">
        <v>4</v>
      </c>
      <c r="I23" s="78"/>
      <c r="J23" s="78">
        <v>3</v>
      </c>
      <c r="K23" s="78">
        <v>3</v>
      </c>
      <c r="L23" s="471"/>
      <c r="M23" s="56" t="s">
        <v>77</v>
      </c>
    </row>
    <row r="24" spans="1:13" ht="164.25" customHeight="1">
      <c r="A24" s="57" t="s">
        <v>14</v>
      </c>
      <c r="B24" s="130">
        <v>3</v>
      </c>
      <c r="C24" s="160">
        <v>8</v>
      </c>
      <c r="D24" s="471">
        <v>2</v>
      </c>
      <c r="E24" s="173" t="s">
        <v>162</v>
      </c>
      <c r="F24" s="130">
        <v>4</v>
      </c>
      <c r="G24" s="78" t="s">
        <v>486</v>
      </c>
      <c r="H24" s="471">
        <v>4</v>
      </c>
      <c r="I24" s="78"/>
      <c r="J24" s="78">
        <v>3</v>
      </c>
      <c r="K24" s="78">
        <v>3</v>
      </c>
      <c r="L24" s="471"/>
      <c r="M24" s="56" t="s">
        <v>77</v>
      </c>
    </row>
    <row r="25" spans="1:13" ht="66.75" customHeight="1">
      <c r="A25" s="57" t="s">
        <v>15</v>
      </c>
      <c r="B25" s="130">
        <v>28</v>
      </c>
      <c r="C25" s="160">
        <v>33</v>
      </c>
      <c r="D25" s="471">
        <v>30</v>
      </c>
      <c r="E25" s="667" t="s">
        <v>160</v>
      </c>
      <c r="F25" s="130">
        <v>29</v>
      </c>
      <c r="G25" s="130">
        <v>28</v>
      </c>
      <c r="H25" s="471">
        <v>28</v>
      </c>
      <c r="I25" s="78"/>
      <c r="J25" s="78">
        <v>23</v>
      </c>
      <c r="K25" s="78">
        <v>23</v>
      </c>
      <c r="L25" s="471">
        <v>23</v>
      </c>
      <c r="M25" s="56" t="s">
        <v>77</v>
      </c>
    </row>
    <row r="26" spans="1:13" ht="75.75" customHeight="1">
      <c r="A26" s="57" t="s">
        <v>16</v>
      </c>
      <c r="B26" s="130">
        <v>3</v>
      </c>
      <c r="C26" s="160">
        <v>6</v>
      </c>
      <c r="D26" s="471">
        <v>6</v>
      </c>
      <c r="E26" s="668"/>
      <c r="F26" s="130">
        <v>1</v>
      </c>
      <c r="G26" s="130">
        <v>1</v>
      </c>
      <c r="H26" s="471">
        <v>1</v>
      </c>
      <c r="I26" s="78"/>
      <c r="J26" s="78">
        <v>8</v>
      </c>
      <c r="K26" s="78">
        <v>5</v>
      </c>
      <c r="L26" s="471">
        <v>5</v>
      </c>
      <c r="M26" s="56" t="s">
        <v>77</v>
      </c>
    </row>
    <row r="27" spans="1:13" ht="15.75">
      <c r="A27" s="14" t="s">
        <v>17</v>
      </c>
      <c r="B27" s="148"/>
      <c r="C27" s="148"/>
      <c r="D27" s="148"/>
      <c r="E27" s="148"/>
      <c r="F27" s="148"/>
      <c r="G27" s="148"/>
      <c r="H27" s="148"/>
      <c r="I27" s="148"/>
      <c r="J27" s="148"/>
      <c r="K27" s="148"/>
      <c r="L27" s="148"/>
      <c r="M27" s="88"/>
    </row>
    <row r="28" spans="1:13" ht="15.75">
      <c r="A28" s="60" t="s">
        <v>18</v>
      </c>
      <c r="B28" s="124">
        <v>3</v>
      </c>
      <c r="C28" s="160">
        <v>2</v>
      </c>
      <c r="D28" s="481">
        <v>2</v>
      </c>
      <c r="E28" s="168" t="s">
        <v>273</v>
      </c>
      <c r="F28" s="124">
        <v>2</v>
      </c>
      <c r="G28" s="124">
        <v>1</v>
      </c>
      <c r="H28" s="471">
        <v>1</v>
      </c>
      <c r="I28" s="64"/>
      <c r="J28" s="64">
        <v>2</v>
      </c>
      <c r="K28" s="64">
        <v>2</v>
      </c>
      <c r="L28" s="471">
        <v>2</v>
      </c>
      <c r="M28" s="70" t="s">
        <v>77</v>
      </c>
    </row>
    <row r="29" spans="1:13" ht="15.75">
      <c r="A29" s="60" t="s">
        <v>19</v>
      </c>
      <c r="B29" s="124">
        <v>1</v>
      </c>
      <c r="C29" s="160">
        <v>5</v>
      </c>
      <c r="D29" s="481">
        <v>5</v>
      </c>
      <c r="E29" s="168" t="s">
        <v>273</v>
      </c>
      <c r="F29" s="124">
        <v>7</v>
      </c>
      <c r="G29" s="124">
        <v>5</v>
      </c>
      <c r="H29" s="471">
        <v>5</v>
      </c>
      <c r="I29" s="64"/>
      <c r="J29" s="64">
        <v>5</v>
      </c>
      <c r="K29" s="64">
        <v>5</v>
      </c>
      <c r="L29" s="471">
        <v>5</v>
      </c>
      <c r="M29" s="70" t="s">
        <v>77</v>
      </c>
    </row>
    <row r="30" spans="1:13" ht="15.75">
      <c r="A30" s="60" t="s">
        <v>20</v>
      </c>
      <c r="B30" s="124">
        <v>5</v>
      </c>
      <c r="C30" s="160">
        <v>5</v>
      </c>
      <c r="D30" s="481">
        <v>5</v>
      </c>
      <c r="E30" s="168" t="s">
        <v>273</v>
      </c>
      <c r="F30" s="124">
        <v>3</v>
      </c>
      <c r="G30" s="124">
        <v>3</v>
      </c>
      <c r="H30" s="471">
        <v>3</v>
      </c>
      <c r="I30" s="64"/>
      <c r="J30" s="64">
        <v>2</v>
      </c>
      <c r="K30" s="64">
        <v>3</v>
      </c>
      <c r="L30" s="471"/>
      <c r="M30" s="70" t="s">
        <v>77</v>
      </c>
    </row>
    <row r="31" spans="1:13" ht="15.75">
      <c r="A31" s="60" t="s">
        <v>21</v>
      </c>
      <c r="B31" s="124">
        <v>1</v>
      </c>
      <c r="C31" s="160">
        <v>5</v>
      </c>
      <c r="D31" s="471">
        <v>1</v>
      </c>
      <c r="E31" s="168" t="s">
        <v>273</v>
      </c>
      <c r="F31" s="124">
        <v>1</v>
      </c>
      <c r="G31" s="124">
        <v>1</v>
      </c>
      <c r="H31" s="471">
        <v>1</v>
      </c>
      <c r="I31" s="64"/>
      <c r="J31" s="64">
        <v>6</v>
      </c>
      <c r="K31" s="64">
        <v>4</v>
      </c>
      <c r="L31" s="471">
        <v>1</v>
      </c>
      <c r="M31" s="70" t="s">
        <v>77</v>
      </c>
    </row>
    <row r="32" spans="1:13" ht="204">
      <c r="A32" s="57" t="s">
        <v>22</v>
      </c>
      <c r="B32" s="124">
        <v>18</v>
      </c>
      <c r="C32" s="160">
        <v>29</v>
      </c>
      <c r="D32" s="471">
        <v>15</v>
      </c>
      <c r="E32" s="168" t="s">
        <v>243</v>
      </c>
      <c r="F32" s="124">
        <v>14</v>
      </c>
      <c r="G32" s="66" t="s">
        <v>488</v>
      </c>
      <c r="H32" s="471">
        <v>20</v>
      </c>
      <c r="I32" s="66"/>
      <c r="J32" s="66">
        <v>27</v>
      </c>
      <c r="K32" s="66">
        <v>20</v>
      </c>
      <c r="L32" s="471">
        <v>20</v>
      </c>
      <c r="M32" s="56" t="s">
        <v>77</v>
      </c>
    </row>
    <row r="33" spans="1:13" ht="143.25" customHeight="1">
      <c r="A33" s="57" t="s">
        <v>23</v>
      </c>
      <c r="B33" s="124">
        <v>3</v>
      </c>
      <c r="C33" s="160">
        <v>5</v>
      </c>
      <c r="D33" s="471">
        <v>5</v>
      </c>
      <c r="E33" s="169" t="s">
        <v>242</v>
      </c>
      <c r="F33" s="124">
        <v>3</v>
      </c>
      <c r="G33" s="124">
        <v>3</v>
      </c>
      <c r="H33" s="471">
        <v>3</v>
      </c>
      <c r="I33" s="64"/>
      <c r="J33" s="64">
        <v>7</v>
      </c>
      <c r="K33" s="64">
        <v>4</v>
      </c>
      <c r="L33" s="471">
        <v>4</v>
      </c>
      <c r="M33" s="56" t="s">
        <v>77</v>
      </c>
    </row>
    <row r="34" spans="1:13" ht="215.25" customHeight="1">
      <c r="A34" s="57" t="s">
        <v>24</v>
      </c>
      <c r="B34" s="124">
        <v>28</v>
      </c>
      <c r="C34" s="160">
        <v>19</v>
      </c>
      <c r="D34" s="471">
        <v>28</v>
      </c>
      <c r="E34" s="169" t="s">
        <v>244</v>
      </c>
      <c r="F34" s="124">
        <v>21</v>
      </c>
      <c r="G34" s="66" t="s">
        <v>487</v>
      </c>
      <c r="H34" s="471">
        <v>20</v>
      </c>
      <c r="I34" s="66"/>
      <c r="J34" s="66">
        <v>13</v>
      </c>
      <c r="K34" s="66">
        <v>13</v>
      </c>
      <c r="L34" s="471"/>
      <c r="M34" s="56" t="s">
        <v>77</v>
      </c>
    </row>
    <row r="35" spans="1:13" ht="140.25" customHeight="1">
      <c r="A35" s="57" t="s">
        <v>25</v>
      </c>
      <c r="B35" s="124">
        <v>2</v>
      </c>
      <c r="C35" s="160">
        <v>4</v>
      </c>
      <c r="D35" s="471">
        <v>3</v>
      </c>
      <c r="E35" s="168" t="s">
        <v>242</v>
      </c>
      <c r="F35" s="124">
        <v>3</v>
      </c>
      <c r="G35" s="66" t="s">
        <v>487</v>
      </c>
      <c r="H35" s="471">
        <v>3</v>
      </c>
      <c r="I35" s="66"/>
      <c r="J35" s="66">
        <v>1</v>
      </c>
      <c r="K35" s="66">
        <v>2</v>
      </c>
      <c r="L35" s="471"/>
      <c r="M35" s="56" t="s">
        <v>77</v>
      </c>
    </row>
    <row r="36" spans="1:13" ht="30">
      <c r="A36" s="71" t="s">
        <v>80</v>
      </c>
      <c r="B36" s="148"/>
      <c r="C36" s="148"/>
      <c r="D36" s="148"/>
      <c r="E36" s="148"/>
      <c r="F36" s="148"/>
      <c r="G36" s="148"/>
      <c r="H36" s="148"/>
      <c r="I36" s="148"/>
      <c r="J36" s="148"/>
      <c r="K36" s="148"/>
      <c r="L36" s="148"/>
      <c r="M36" s="14"/>
    </row>
    <row r="37" spans="1:13" ht="141.75" customHeight="1">
      <c r="A37" s="57" t="s">
        <v>26</v>
      </c>
      <c r="B37" s="124">
        <v>7</v>
      </c>
      <c r="C37" s="160">
        <v>13</v>
      </c>
      <c r="D37" s="471">
        <v>10</v>
      </c>
      <c r="E37" s="169" t="s">
        <v>160</v>
      </c>
      <c r="F37" s="124">
        <v>6</v>
      </c>
      <c r="G37" s="66" t="s">
        <v>487</v>
      </c>
      <c r="H37" s="471">
        <v>8</v>
      </c>
      <c r="I37" s="66"/>
      <c r="J37" s="66">
        <v>4</v>
      </c>
      <c r="K37" s="66">
        <v>4</v>
      </c>
      <c r="L37" s="471"/>
      <c r="M37" s="56" t="s">
        <v>77</v>
      </c>
    </row>
    <row r="38" spans="1:13" ht="166.5" customHeight="1">
      <c r="A38" s="57" t="s">
        <v>27</v>
      </c>
      <c r="B38" s="130">
        <v>8</v>
      </c>
      <c r="C38" s="160">
        <v>21</v>
      </c>
      <c r="D38" s="472">
        <v>10</v>
      </c>
      <c r="E38" s="174" t="s">
        <v>162</v>
      </c>
      <c r="F38" s="130">
        <v>9</v>
      </c>
      <c r="G38" s="290" t="s">
        <v>487</v>
      </c>
      <c r="H38" s="471">
        <v>10</v>
      </c>
      <c r="I38" s="290"/>
      <c r="J38" s="290">
        <v>18</v>
      </c>
      <c r="K38" s="290">
        <v>15</v>
      </c>
      <c r="L38" s="471">
        <v>15</v>
      </c>
      <c r="M38" s="56">
        <v>7</v>
      </c>
    </row>
    <row r="39" spans="1:13" ht="21.75" customHeight="1">
      <c r="A39" s="57" t="s">
        <v>28</v>
      </c>
      <c r="B39" s="130">
        <v>5</v>
      </c>
      <c r="C39" s="160">
        <v>6</v>
      </c>
      <c r="D39" s="471">
        <v>5</v>
      </c>
      <c r="E39" s="669" t="s">
        <v>160</v>
      </c>
      <c r="F39" s="130">
        <v>7</v>
      </c>
      <c r="G39" s="78" t="s">
        <v>486</v>
      </c>
      <c r="H39" s="472">
        <v>7</v>
      </c>
      <c r="I39" s="78"/>
      <c r="J39" s="78">
        <v>3</v>
      </c>
      <c r="K39" s="78">
        <v>4</v>
      </c>
      <c r="L39" s="471">
        <v>3</v>
      </c>
      <c r="M39" s="56" t="s">
        <v>77</v>
      </c>
    </row>
    <row r="40" spans="1:13" ht="21.75" customHeight="1">
      <c r="A40" s="57" t="s">
        <v>29</v>
      </c>
      <c r="B40" s="124">
        <v>1</v>
      </c>
      <c r="C40" s="160">
        <v>1</v>
      </c>
      <c r="D40" s="471">
        <v>0</v>
      </c>
      <c r="E40" s="670"/>
      <c r="F40" s="124">
        <v>4</v>
      </c>
      <c r="G40" s="64" t="s">
        <v>489</v>
      </c>
      <c r="H40" s="471">
        <v>1</v>
      </c>
      <c r="I40" s="64"/>
      <c r="J40" s="64">
        <v>2</v>
      </c>
      <c r="K40" s="64">
        <v>4</v>
      </c>
      <c r="L40" s="471">
        <v>3</v>
      </c>
      <c r="M40" s="56" t="s">
        <v>77</v>
      </c>
    </row>
    <row r="41" spans="1:13" ht="97.5" customHeight="1">
      <c r="A41" s="57" t="s">
        <v>30</v>
      </c>
      <c r="B41" s="130">
        <v>10</v>
      </c>
      <c r="C41" s="160">
        <v>4</v>
      </c>
      <c r="D41" s="471">
        <v>3</v>
      </c>
      <c r="E41" s="671"/>
      <c r="F41" s="130">
        <v>8</v>
      </c>
      <c r="G41" s="78" t="s">
        <v>486</v>
      </c>
      <c r="H41" s="472">
        <v>4</v>
      </c>
      <c r="I41" s="78"/>
      <c r="J41" s="78">
        <v>11</v>
      </c>
      <c r="K41" s="78">
        <v>7</v>
      </c>
      <c r="L41" s="471"/>
      <c r="M41" s="56" t="s">
        <v>77</v>
      </c>
    </row>
    <row r="42" spans="1:13" ht="16.5" customHeight="1">
      <c r="A42" s="60" t="s">
        <v>31</v>
      </c>
      <c r="B42" s="130">
        <v>3</v>
      </c>
      <c r="C42" s="160">
        <v>4</v>
      </c>
      <c r="D42" s="471">
        <v>7</v>
      </c>
      <c r="E42" s="173" t="s">
        <v>273</v>
      </c>
      <c r="F42" s="130">
        <v>1</v>
      </c>
      <c r="G42" s="130">
        <v>1</v>
      </c>
      <c r="H42" s="471">
        <v>1</v>
      </c>
      <c r="I42" s="78"/>
      <c r="J42" s="78">
        <v>4</v>
      </c>
      <c r="K42" s="78">
        <v>2</v>
      </c>
      <c r="L42" s="471">
        <v>1</v>
      </c>
      <c r="M42" s="70" t="s">
        <v>77</v>
      </c>
    </row>
    <row r="43" spans="1:13" ht="191.25">
      <c r="A43" s="57" t="s">
        <v>32</v>
      </c>
      <c r="B43" s="139">
        <v>12.5</v>
      </c>
      <c r="C43" s="139">
        <v>14.52</v>
      </c>
      <c r="D43" s="473">
        <v>12.5</v>
      </c>
      <c r="E43" s="169" t="s">
        <v>164</v>
      </c>
      <c r="F43" s="139">
        <v>13.88</v>
      </c>
      <c r="G43" s="139">
        <v>12.5</v>
      </c>
      <c r="H43" s="473">
        <v>12.5</v>
      </c>
      <c r="I43" s="65"/>
      <c r="J43" s="65">
        <v>14.81</v>
      </c>
      <c r="K43" s="65">
        <v>13</v>
      </c>
      <c r="L43" s="471"/>
      <c r="M43" s="56" t="s">
        <v>277</v>
      </c>
    </row>
    <row r="44" spans="1:13" ht="31.5" customHeight="1">
      <c r="A44" s="57" t="s">
        <v>33</v>
      </c>
      <c r="B44" s="124">
        <v>8</v>
      </c>
      <c r="C44" s="160">
        <v>10</v>
      </c>
      <c r="D44" s="471">
        <v>11</v>
      </c>
      <c r="E44" s="704" t="s">
        <v>242</v>
      </c>
      <c r="F44" s="124">
        <v>11</v>
      </c>
      <c r="G44" s="124">
        <v>11</v>
      </c>
      <c r="H44" s="471">
        <v>11</v>
      </c>
      <c r="I44" s="64"/>
      <c r="J44" s="64">
        <v>13</v>
      </c>
      <c r="K44" s="64">
        <v>12</v>
      </c>
      <c r="L44" s="471">
        <v>12</v>
      </c>
      <c r="M44" s="56" t="s">
        <v>77</v>
      </c>
    </row>
    <row r="45" spans="1:13" ht="107.25" customHeight="1">
      <c r="A45" s="57" t="s">
        <v>34</v>
      </c>
      <c r="B45" s="124">
        <v>5</v>
      </c>
      <c r="C45" s="160">
        <v>5</v>
      </c>
      <c r="D45" s="471">
        <v>2</v>
      </c>
      <c r="E45" s="705"/>
      <c r="F45" s="124">
        <v>6</v>
      </c>
      <c r="G45" s="64" t="s">
        <v>486</v>
      </c>
      <c r="H45" s="471">
        <v>5</v>
      </c>
      <c r="I45" s="64"/>
      <c r="J45" s="64">
        <v>7</v>
      </c>
      <c r="K45" s="64">
        <v>6</v>
      </c>
      <c r="L45" s="471"/>
      <c r="M45" s="56" t="s">
        <v>77</v>
      </c>
    </row>
    <row r="46" spans="1:13" ht="15.75">
      <c r="A46" s="60" t="s">
        <v>35</v>
      </c>
      <c r="B46" s="130">
        <v>9</v>
      </c>
      <c r="C46" s="160">
        <v>2</v>
      </c>
      <c r="D46" s="471">
        <v>3</v>
      </c>
      <c r="E46" s="174" t="s">
        <v>171</v>
      </c>
      <c r="F46" s="130">
        <v>3</v>
      </c>
      <c r="G46" s="130">
        <v>3</v>
      </c>
      <c r="H46" s="471">
        <v>3</v>
      </c>
      <c r="I46" s="78"/>
      <c r="J46" s="78">
        <v>8</v>
      </c>
      <c r="K46" s="78">
        <v>5</v>
      </c>
      <c r="L46" s="471">
        <v>5</v>
      </c>
      <c r="M46" s="70" t="s">
        <v>77</v>
      </c>
    </row>
    <row r="47" spans="1:13" ht="15.75">
      <c r="A47" s="60" t="s">
        <v>36</v>
      </c>
      <c r="B47" s="130">
        <v>5</v>
      </c>
      <c r="C47" s="160">
        <v>6</v>
      </c>
      <c r="D47" s="471">
        <v>4</v>
      </c>
      <c r="E47" s="173" t="s">
        <v>273</v>
      </c>
      <c r="F47" s="130">
        <v>9</v>
      </c>
      <c r="G47" s="130">
        <v>5</v>
      </c>
      <c r="H47" s="471">
        <v>4</v>
      </c>
      <c r="I47" s="78"/>
      <c r="J47" s="78">
        <v>4</v>
      </c>
      <c r="K47" s="78">
        <v>4</v>
      </c>
      <c r="L47" s="471">
        <v>3</v>
      </c>
      <c r="M47" s="70" t="s">
        <v>77</v>
      </c>
    </row>
    <row r="48" spans="1:13" ht="143.25" customHeight="1">
      <c r="A48" s="57" t="s">
        <v>37</v>
      </c>
      <c r="B48" s="130">
        <v>32</v>
      </c>
      <c r="C48" s="160">
        <v>37</v>
      </c>
      <c r="D48" s="471">
        <v>33</v>
      </c>
      <c r="E48" s="174" t="s">
        <v>242</v>
      </c>
      <c r="F48" s="130">
        <v>20</v>
      </c>
      <c r="G48" s="130">
        <v>33</v>
      </c>
      <c r="H48" s="471">
        <v>33</v>
      </c>
      <c r="I48" s="78"/>
      <c r="J48" s="78">
        <v>26</v>
      </c>
      <c r="K48" s="78">
        <v>26</v>
      </c>
      <c r="L48" s="471"/>
      <c r="M48" s="56" t="s">
        <v>77</v>
      </c>
    </row>
    <row r="49" spans="1:13" ht="15.75">
      <c r="A49" s="14" t="s">
        <v>38</v>
      </c>
      <c r="B49" s="148"/>
      <c r="C49" s="148"/>
      <c r="D49" s="148"/>
      <c r="E49" s="148"/>
      <c r="F49" s="148"/>
      <c r="G49" s="148"/>
      <c r="H49" s="148"/>
      <c r="I49" s="148"/>
      <c r="J49" s="148"/>
      <c r="K49" s="148"/>
      <c r="L49" s="148"/>
      <c r="M49" s="88"/>
    </row>
    <row r="50" spans="1:13" ht="171" customHeight="1">
      <c r="A50" s="57" t="s">
        <v>39</v>
      </c>
      <c r="B50" s="124">
        <v>20</v>
      </c>
      <c r="C50" s="160">
        <v>36</v>
      </c>
      <c r="D50" s="471">
        <v>25</v>
      </c>
      <c r="E50" s="169" t="s">
        <v>245</v>
      </c>
      <c r="F50" s="124">
        <v>11</v>
      </c>
      <c r="G50" s="66" t="s">
        <v>487</v>
      </c>
      <c r="H50" s="471">
        <v>28</v>
      </c>
      <c r="I50" s="66"/>
      <c r="J50" s="66">
        <v>35</v>
      </c>
      <c r="K50" s="66">
        <v>28</v>
      </c>
      <c r="L50" s="471">
        <v>28</v>
      </c>
      <c r="M50" s="56" t="s">
        <v>77</v>
      </c>
    </row>
    <row r="51" spans="1:13" ht="108" customHeight="1">
      <c r="A51" s="57" t="s">
        <v>40</v>
      </c>
      <c r="B51" s="124">
        <v>1</v>
      </c>
      <c r="C51" s="160">
        <v>1</v>
      </c>
      <c r="D51" s="471">
        <v>1</v>
      </c>
      <c r="E51" s="704" t="s">
        <v>160</v>
      </c>
      <c r="F51" s="124">
        <v>0</v>
      </c>
      <c r="G51" s="124">
        <v>0</v>
      </c>
      <c r="H51" s="471">
        <v>0</v>
      </c>
      <c r="I51" s="64"/>
      <c r="J51" s="64">
        <v>4</v>
      </c>
      <c r="K51" s="64">
        <v>2</v>
      </c>
      <c r="L51" s="471">
        <v>2</v>
      </c>
      <c r="M51" s="56" t="s">
        <v>77</v>
      </c>
    </row>
    <row r="52" spans="1:13" ht="49.5" customHeight="1">
      <c r="A52" s="57" t="s">
        <v>41</v>
      </c>
      <c r="B52" s="124">
        <v>2</v>
      </c>
      <c r="C52" s="160">
        <v>3</v>
      </c>
      <c r="D52" s="471">
        <v>3</v>
      </c>
      <c r="E52" s="705"/>
      <c r="F52" s="124">
        <v>1</v>
      </c>
      <c r="G52" s="124">
        <v>1</v>
      </c>
      <c r="H52" s="471">
        <v>1</v>
      </c>
      <c r="I52" s="64"/>
      <c r="J52" s="64">
        <v>2</v>
      </c>
      <c r="K52" s="64">
        <v>1</v>
      </c>
      <c r="L52" s="471">
        <v>1</v>
      </c>
      <c r="M52" s="56" t="s">
        <v>77</v>
      </c>
    </row>
    <row r="53" spans="1:13" ht="213" customHeight="1">
      <c r="A53" s="57" t="s">
        <v>42</v>
      </c>
      <c r="B53" s="124">
        <v>2</v>
      </c>
      <c r="C53" s="160">
        <v>1</v>
      </c>
      <c r="D53" s="471">
        <v>3</v>
      </c>
      <c r="E53" s="169" t="s">
        <v>246</v>
      </c>
      <c r="F53" s="124">
        <v>3</v>
      </c>
      <c r="G53" s="124">
        <v>3</v>
      </c>
      <c r="H53" s="471">
        <v>3</v>
      </c>
      <c r="I53" s="64"/>
      <c r="J53" s="64">
        <v>5</v>
      </c>
      <c r="K53" s="64">
        <v>3</v>
      </c>
      <c r="L53" s="471">
        <v>3</v>
      </c>
      <c r="M53" s="56" t="s">
        <v>77</v>
      </c>
    </row>
    <row r="54" spans="1:13" ht="15.75">
      <c r="A54" s="60" t="s">
        <v>43</v>
      </c>
      <c r="B54" s="124">
        <v>2</v>
      </c>
      <c r="C54" s="160">
        <v>3</v>
      </c>
      <c r="D54" s="471">
        <v>10</v>
      </c>
      <c r="E54" s="175" t="s">
        <v>273</v>
      </c>
      <c r="F54" s="124">
        <v>10</v>
      </c>
      <c r="G54" s="78" t="s">
        <v>490</v>
      </c>
      <c r="H54" s="471">
        <v>9</v>
      </c>
      <c r="I54" s="78"/>
      <c r="J54" s="78">
        <v>7</v>
      </c>
      <c r="K54" s="78">
        <v>7</v>
      </c>
      <c r="L54" s="471">
        <v>8</v>
      </c>
      <c r="M54" s="70" t="s">
        <v>77</v>
      </c>
    </row>
    <row r="55" spans="1:13" ht="139.5" customHeight="1">
      <c r="A55" s="57" t="s">
        <v>44</v>
      </c>
      <c r="B55" s="124">
        <v>2</v>
      </c>
      <c r="C55" s="160">
        <v>6</v>
      </c>
      <c r="D55" s="471">
        <v>3</v>
      </c>
      <c r="E55" s="169" t="s">
        <v>242</v>
      </c>
      <c r="F55" s="124">
        <v>2</v>
      </c>
      <c r="G55" s="66" t="s">
        <v>491</v>
      </c>
      <c r="H55" s="472">
        <v>3</v>
      </c>
      <c r="I55" s="66"/>
      <c r="J55" s="66">
        <v>2</v>
      </c>
      <c r="K55" s="66">
        <v>3</v>
      </c>
      <c r="L55" s="471">
        <v>5</v>
      </c>
      <c r="M55" s="56" t="s">
        <v>77</v>
      </c>
    </row>
    <row r="56" spans="1:13" ht="15.75">
      <c r="A56" s="14" t="s">
        <v>45</v>
      </c>
      <c r="B56" s="148"/>
      <c r="C56" s="148"/>
      <c r="D56" s="148"/>
      <c r="E56" s="148"/>
      <c r="F56" s="148"/>
      <c r="G56" s="148"/>
      <c r="H56" s="148"/>
      <c r="I56" s="148"/>
      <c r="J56" s="148"/>
      <c r="K56" s="148"/>
      <c r="L56" s="148"/>
      <c r="M56" s="14"/>
    </row>
    <row r="57" spans="1:13" ht="216.75" customHeight="1">
      <c r="A57" s="57" t="s">
        <v>47</v>
      </c>
      <c r="B57" s="124">
        <v>15</v>
      </c>
      <c r="C57" s="160">
        <v>12</v>
      </c>
      <c r="D57" s="472">
        <v>15</v>
      </c>
      <c r="E57" s="169" t="s">
        <v>246</v>
      </c>
      <c r="F57" s="124">
        <v>10</v>
      </c>
      <c r="G57" s="66" t="s">
        <v>487</v>
      </c>
      <c r="H57" s="472">
        <v>12</v>
      </c>
      <c r="I57" s="66"/>
      <c r="J57" s="66">
        <v>13</v>
      </c>
      <c r="K57" s="66">
        <v>12</v>
      </c>
      <c r="L57" s="471">
        <v>12</v>
      </c>
      <c r="M57" s="56" t="s">
        <v>77</v>
      </c>
    </row>
    <row r="58" spans="1:13" ht="17.25" customHeight="1">
      <c r="A58" s="57" t="s">
        <v>50</v>
      </c>
      <c r="B58" s="124">
        <v>3</v>
      </c>
      <c r="C58" s="160">
        <v>4</v>
      </c>
      <c r="D58" s="471">
        <v>3</v>
      </c>
      <c r="E58" s="704" t="s">
        <v>242</v>
      </c>
      <c r="F58" s="124">
        <v>3</v>
      </c>
      <c r="G58" s="124">
        <v>3</v>
      </c>
      <c r="H58" s="471">
        <v>3</v>
      </c>
      <c r="I58" s="64"/>
      <c r="J58" s="64">
        <v>9</v>
      </c>
      <c r="K58" s="64">
        <v>5</v>
      </c>
      <c r="L58" s="471">
        <v>5</v>
      </c>
      <c r="M58" s="56" t="s">
        <v>77</v>
      </c>
    </row>
    <row r="59" spans="1:13" ht="17.25" customHeight="1">
      <c r="A59" s="57" t="s">
        <v>49</v>
      </c>
      <c r="B59" s="124">
        <v>24</v>
      </c>
      <c r="C59" s="160">
        <v>25</v>
      </c>
      <c r="D59" s="471">
        <v>25</v>
      </c>
      <c r="E59" s="707"/>
      <c r="F59" s="124">
        <v>27</v>
      </c>
      <c r="G59" s="64" t="s">
        <v>486</v>
      </c>
      <c r="H59" s="471">
        <v>25</v>
      </c>
      <c r="I59" s="64"/>
      <c r="J59" s="64">
        <v>19</v>
      </c>
      <c r="K59" s="64">
        <v>20</v>
      </c>
      <c r="L59" s="471">
        <v>23</v>
      </c>
      <c r="M59" s="56" t="s">
        <v>77</v>
      </c>
    </row>
    <row r="60" spans="1:13" ht="17.25" customHeight="1">
      <c r="A60" s="57" t="s">
        <v>48</v>
      </c>
      <c r="B60" s="124">
        <v>6</v>
      </c>
      <c r="C60" s="160">
        <v>6</v>
      </c>
      <c r="D60" s="471">
        <v>6</v>
      </c>
      <c r="E60" s="707"/>
      <c r="F60" s="124">
        <v>6</v>
      </c>
      <c r="G60" s="124">
        <v>4</v>
      </c>
      <c r="H60" s="471">
        <v>4</v>
      </c>
      <c r="I60" s="64"/>
      <c r="J60" s="64">
        <v>9</v>
      </c>
      <c r="K60" s="64">
        <v>5</v>
      </c>
      <c r="L60" s="471">
        <v>4</v>
      </c>
      <c r="M60" s="56" t="s">
        <v>77</v>
      </c>
    </row>
    <row r="61" spans="1:13" ht="96.75" customHeight="1">
      <c r="A61" s="57" t="s">
        <v>46</v>
      </c>
      <c r="B61" s="139">
        <v>14.3</v>
      </c>
      <c r="C61" s="179">
        <v>0.230805463966086</v>
      </c>
      <c r="D61" s="473">
        <v>17</v>
      </c>
      <c r="E61" s="705"/>
      <c r="F61" s="139">
        <v>39</v>
      </c>
      <c r="G61" s="65" t="s">
        <v>486</v>
      </c>
      <c r="H61" s="473">
        <v>20</v>
      </c>
      <c r="I61" s="65"/>
      <c r="J61" s="65">
        <v>22.32</v>
      </c>
      <c r="K61" s="65">
        <v>21</v>
      </c>
      <c r="L61" s="471"/>
      <c r="M61" s="56" t="s">
        <v>277</v>
      </c>
    </row>
    <row r="62" spans="1:13" ht="15.75">
      <c r="A62" s="14" t="s">
        <v>51</v>
      </c>
      <c r="B62" s="148"/>
      <c r="C62" s="148"/>
      <c r="D62" s="148"/>
      <c r="E62" s="148"/>
      <c r="F62" s="148"/>
      <c r="G62" s="148"/>
      <c r="H62" s="148"/>
      <c r="I62" s="148"/>
      <c r="J62" s="148"/>
      <c r="K62" s="148"/>
      <c r="L62" s="148"/>
      <c r="M62" s="88"/>
    </row>
    <row r="63" spans="1:13" ht="33" customHeight="1">
      <c r="A63" s="57" t="s">
        <v>54</v>
      </c>
      <c r="B63" s="124">
        <v>10</v>
      </c>
      <c r="C63" s="160">
        <v>11</v>
      </c>
      <c r="D63" s="471">
        <v>10</v>
      </c>
      <c r="E63" s="669" t="s">
        <v>248</v>
      </c>
      <c r="F63" s="124">
        <v>10</v>
      </c>
      <c r="G63" s="124">
        <v>9</v>
      </c>
      <c r="H63" s="471">
        <v>9</v>
      </c>
      <c r="I63" s="64"/>
      <c r="J63" s="64">
        <v>8</v>
      </c>
      <c r="K63" s="64">
        <v>9</v>
      </c>
      <c r="L63" s="471">
        <v>8</v>
      </c>
      <c r="M63" s="56" t="s">
        <v>77</v>
      </c>
    </row>
    <row r="64" spans="1:13" ht="112.5" customHeight="1">
      <c r="A64" s="57" t="s">
        <v>52</v>
      </c>
      <c r="B64" s="130">
        <v>24</v>
      </c>
      <c r="C64" s="160">
        <v>26</v>
      </c>
      <c r="D64" s="471">
        <v>20</v>
      </c>
      <c r="E64" s="671"/>
      <c r="F64" s="130">
        <v>18</v>
      </c>
      <c r="G64" s="290" t="s">
        <v>487</v>
      </c>
      <c r="H64" s="471">
        <v>18</v>
      </c>
      <c r="I64" s="290"/>
      <c r="J64" s="290">
        <v>20</v>
      </c>
      <c r="K64" s="290">
        <v>18</v>
      </c>
      <c r="L64" s="471">
        <v>18</v>
      </c>
      <c r="M64" s="56" t="s">
        <v>77</v>
      </c>
    </row>
    <row r="65" spans="1:13" ht="150.75" customHeight="1">
      <c r="A65" s="57" t="s">
        <v>53</v>
      </c>
      <c r="B65" s="130">
        <v>9</v>
      </c>
      <c r="C65" s="160">
        <v>7</v>
      </c>
      <c r="D65" s="472">
        <v>7</v>
      </c>
      <c r="E65" s="173" t="s">
        <v>249</v>
      </c>
      <c r="F65" s="130">
        <v>11</v>
      </c>
      <c r="G65" s="78" t="s">
        <v>486</v>
      </c>
      <c r="H65" s="471">
        <v>10</v>
      </c>
      <c r="I65" s="78"/>
      <c r="J65" s="78">
        <v>12</v>
      </c>
      <c r="K65" s="78">
        <v>10</v>
      </c>
      <c r="L65" s="471">
        <v>10</v>
      </c>
      <c r="M65" s="56" t="s">
        <v>77</v>
      </c>
    </row>
    <row r="66" spans="1:13" ht="21.75" customHeight="1">
      <c r="A66" s="57" t="s">
        <v>56</v>
      </c>
      <c r="B66" s="124">
        <v>2</v>
      </c>
      <c r="C66" s="160">
        <v>4</v>
      </c>
      <c r="D66" s="471">
        <v>2</v>
      </c>
      <c r="E66" s="704" t="s">
        <v>248</v>
      </c>
      <c r="F66" s="124">
        <v>1</v>
      </c>
      <c r="G66" s="124">
        <v>1</v>
      </c>
      <c r="H66" s="471">
        <v>1</v>
      </c>
      <c r="I66" s="64"/>
      <c r="J66" s="64">
        <v>4</v>
      </c>
      <c r="K66" s="64">
        <v>3</v>
      </c>
      <c r="L66" s="471">
        <v>3</v>
      </c>
      <c r="M66" s="56" t="s">
        <v>77</v>
      </c>
    </row>
    <row r="67" spans="1:13" ht="21.75" customHeight="1">
      <c r="A67" s="57" t="s">
        <v>57</v>
      </c>
      <c r="B67" s="124">
        <v>4</v>
      </c>
      <c r="C67" s="160">
        <v>9</v>
      </c>
      <c r="D67" s="471">
        <v>4</v>
      </c>
      <c r="E67" s="707"/>
      <c r="F67" s="124">
        <v>11</v>
      </c>
      <c r="G67" s="124">
        <v>4</v>
      </c>
      <c r="H67" s="471">
        <v>4</v>
      </c>
      <c r="I67" s="64"/>
      <c r="J67" s="64">
        <v>9</v>
      </c>
      <c r="K67" s="64">
        <v>5</v>
      </c>
      <c r="L67" s="471">
        <v>5</v>
      </c>
      <c r="M67" s="56" t="s">
        <v>77</v>
      </c>
    </row>
    <row r="68" spans="1:13" ht="99" customHeight="1">
      <c r="A68" s="57" t="s">
        <v>55</v>
      </c>
      <c r="B68" s="124">
        <v>2</v>
      </c>
      <c r="C68" s="160">
        <v>3</v>
      </c>
      <c r="D68" s="471">
        <v>0</v>
      </c>
      <c r="E68" s="705"/>
      <c r="F68" s="124">
        <v>0</v>
      </c>
      <c r="G68" s="130">
        <v>1</v>
      </c>
      <c r="H68" s="471">
        <v>1</v>
      </c>
      <c r="I68" s="66"/>
      <c r="J68" s="66">
        <v>5</v>
      </c>
      <c r="K68" s="66">
        <v>3</v>
      </c>
      <c r="L68" s="471">
        <v>3</v>
      </c>
      <c r="M68" s="56" t="s">
        <v>77</v>
      </c>
    </row>
    <row r="69" spans="1:13" ht="15.75">
      <c r="A69" s="14" t="s">
        <v>78</v>
      </c>
      <c r="B69" s="148"/>
      <c r="C69" s="148"/>
      <c r="D69" s="148"/>
      <c r="E69" s="148"/>
      <c r="F69" s="148"/>
      <c r="G69" s="148"/>
      <c r="H69" s="148"/>
      <c r="I69" s="148"/>
      <c r="J69" s="148"/>
      <c r="K69" s="148"/>
      <c r="L69" s="148"/>
      <c r="M69" s="181"/>
    </row>
    <row r="70" spans="1:13" ht="170.25" customHeight="1">
      <c r="A70" s="57" t="s">
        <v>58</v>
      </c>
      <c r="B70" s="350">
        <v>9</v>
      </c>
      <c r="C70" s="160">
        <v>11</v>
      </c>
      <c r="D70" s="471">
        <v>11</v>
      </c>
      <c r="E70" s="173" t="s">
        <v>247</v>
      </c>
      <c r="F70" s="124">
        <v>10</v>
      </c>
      <c r="G70" s="124">
        <v>11</v>
      </c>
      <c r="H70" s="471">
        <v>11</v>
      </c>
      <c r="I70" s="64"/>
      <c r="J70" s="64">
        <v>4</v>
      </c>
      <c r="K70" s="64">
        <v>7</v>
      </c>
      <c r="L70" s="471">
        <v>7</v>
      </c>
      <c r="M70" s="56" t="s">
        <v>77</v>
      </c>
    </row>
    <row r="71" spans="1:13" ht="145.5" customHeight="1">
      <c r="A71" s="57" t="s">
        <v>59</v>
      </c>
      <c r="B71" s="350">
        <v>4</v>
      </c>
      <c r="C71" s="160">
        <v>5</v>
      </c>
      <c r="D71" s="471">
        <v>5</v>
      </c>
      <c r="E71" s="168" t="s">
        <v>251</v>
      </c>
      <c r="F71" s="124">
        <v>5</v>
      </c>
      <c r="G71" s="124">
        <v>4</v>
      </c>
      <c r="H71" s="471">
        <v>4</v>
      </c>
      <c r="I71" s="64"/>
      <c r="J71" s="64">
        <v>8</v>
      </c>
      <c r="K71" s="64">
        <v>5</v>
      </c>
      <c r="L71" s="471">
        <v>5</v>
      </c>
      <c r="M71" s="56" t="s">
        <v>77</v>
      </c>
    </row>
    <row r="72" spans="1:13" ht="222" customHeight="1">
      <c r="A72" s="57" t="s">
        <v>60</v>
      </c>
      <c r="B72" s="350">
        <v>16</v>
      </c>
      <c r="C72" s="160">
        <v>9</v>
      </c>
      <c r="D72" s="472">
        <v>14</v>
      </c>
      <c r="E72" s="173" t="s">
        <v>250</v>
      </c>
      <c r="F72" s="124">
        <v>14</v>
      </c>
      <c r="G72" s="124">
        <v>14</v>
      </c>
      <c r="H72" s="471">
        <v>14</v>
      </c>
      <c r="I72" s="64"/>
      <c r="J72" s="64">
        <v>14</v>
      </c>
      <c r="K72" s="64">
        <v>14</v>
      </c>
      <c r="L72" s="471"/>
      <c r="M72" s="56" t="s">
        <v>77</v>
      </c>
    </row>
    <row r="73" spans="1:13" ht="149.25" customHeight="1">
      <c r="A73" s="57" t="s">
        <v>61</v>
      </c>
      <c r="B73" s="350">
        <v>3</v>
      </c>
      <c r="C73" s="160">
        <v>7</v>
      </c>
      <c r="D73" s="471">
        <v>5</v>
      </c>
      <c r="E73" s="169" t="s">
        <v>160</v>
      </c>
      <c r="F73" s="124">
        <v>3</v>
      </c>
      <c r="G73" s="124">
        <v>3</v>
      </c>
      <c r="H73" s="471">
        <v>3</v>
      </c>
      <c r="I73" s="64"/>
      <c r="J73" s="64">
        <v>10</v>
      </c>
      <c r="K73" s="64">
        <v>7</v>
      </c>
      <c r="L73" s="471"/>
      <c r="M73" s="56" t="s">
        <v>77</v>
      </c>
    </row>
    <row r="74" spans="1:13" ht="163.5" customHeight="1">
      <c r="A74" s="57" t="s">
        <v>62</v>
      </c>
      <c r="B74" s="350">
        <v>5</v>
      </c>
      <c r="C74" s="160">
        <v>8</v>
      </c>
      <c r="D74" s="471">
        <v>8</v>
      </c>
      <c r="E74" s="168" t="s">
        <v>162</v>
      </c>
      <c r="F74" s="124">
        <v>4</v>
      </c>
      <c r="G74" s="66" t="s">
        <v>487</v>
      </c>
      <c r="H74" s="472">
        <v>8</v>
      </c>
      <c r="I74" s="66"/>
      <c r="J74" s="66">
        <v>1</v>
      </c>
      <c r="K74" s="66">
        <v>2</v>
      </c>
      <c r="L74" s="471">
        <v>5</v>
      </c>
      <c r="M74" s="56" t="s">
        <v>77</v>
      </c>
    </row>
    <row r="75" spans="1:13" ht="15.75">
      <c r="A75" s="14" t="s">
        <v>63</v>
      </c>
      <c r="B75" s="148"/>
      <c r="C75" s="148"/>
      <c r="D75" s="148"/>
      <c r="E75" s="148"/>
      <c r="F75" s="148"/>
      <c r="G75" s="148"/>
      <c r="H75" s="148"/>
      <c r="I75" s="148"/>
      <c r="J75" s="148"/>
      <c r="K75" s="148"/>
      <c r="L75" s="148"/>
      <c r="M75" s="88"/>
    </row>
    <row r="76" spans="1:13" ht="224.25" customHeight="1">
      <c r="A76" s="57" t="s">
        <v>64</v>
      </c>
      <c r="B76" s="162">
        <v>2</v>
      </c>
      <c r="C76" s="160">
        <v>2</v>
      </c>
      <c r="D76" s="482">
        <v>4</v>
      </c>
      <c r="E76" s="169" t="s">
        <v>163</v>
      </c>
      <c r="F76" s="162">
        <v>1</v>
      </c>
      <c r="G76" s="116" t="s">
        <v>487</v>
      </c>
      <c r="H76" s="482">
        <v>4</v>
      </c>
      <c r="I76" s="116"/>
      <c r="J76" s="116">
        <v>5</v>
      </c>
      <c r="K76" s="116">
        <v>4</v>
      </c>
      <c r="L76" s="471">
        <v>4</v>
      </c>
      <c r="M76" s="56" t="s">
        <v>77</v>
      </c>
    </row>
    <row r="77" spans="1:13" ht="143.25" customHeight="1">
      <c r="A77" s="57" t="s">
        <v>65</v>
      </c>
      <c r="B77" s="162">
        <v>9</v>
      </c>
      <c r="C77" s="160">
        <v>11</v>
      </c>
      <c r="D77" s="482">
        <v>9</v>
      </c>
      <c r="E77" s="169" t="s">
        <v>160</v>
      </c>
      <c r="F77" s="162">
        <v>4</v>
      </c>
      <c r="G77" s="118" t="s">
        <v>486</v>
      </c>
      <c r="H77" s="483">
        <v>8</v>
      </c>
      <c r="I77" s="118"/>
      <c r="J77" s="118">
        <v>9</v>
      </c>
      <c r="K77" s="118">
        <v>8</v>
      </c>
      <c r="L77" s="471"/>
      <c r="M77" s="56" t="s">
        <v>77</v>
      </c>
    </row>
    <row r="78" spans="1:13" ht="135.75" customHeight="1">
      <c r="A78" s="57" t="s">
        <v>66</v>
      </c>
      <c r="B78" s="162">
        <v>10</v>
      </c>
      <c r="C78" s="160">
        <v>15</v>
      </c>
      <c r="D78" s="482">
        <v>12</v>
      </c>
      <c r="E78" s="173" t="s">
        <v>160</v>
      </c>
      <c r="F78" s="162">
        <v>6</v>
      </c>
      <c r="G78" s="162">
        <v>10</v>
      </c>
      <c r="H78" s="482">
        <v>10</v>
      </c>
      <c r="I78" s="118"/>
      <c r="J78" s="118">
        <v>10</v>
      </c>
      <c r="K78" s="118">
        <v>10</v>
      </c>
      <c r="L78" s="471"/>
      <c r="M78" s="56" t="s">
        <v>77</v>
      </c>
    </row>
    <row r="79" spans="1:13" ht="30">
      <c r="A79" s="60" t="s">
        <v>67</v>
      </c>
      <c r="B79" s="162">
        <v>11</v>
      </c>
      <c r="C79" s="160">
        <v>19</v>
      </c>
      <c r="D79" s="482">
        <v>15</v>
      </c>
      <c r="E79" s="168" t="s">
        <v>273</v>
      </c>
      <c r="F79" s="162">
        <v>15</v>
      </c>
      <c r="G79" s="116" t="s">
        <v>487</v>
      </c>
      <c r="H79" s="482">
        <v>20</v>
      </c>
      <c r="I79" s="116"/>
      <c r="J79" s="116">
        <v>16</v>
      </c>
      <c r="K79" s="116">
        <v>16</v>
      </c>
      <c r="L79" s="471"/>
      <c r="M79" s="70" t="s">
        <v>77</v>
      </c>
    </row>
    <row r="80" spans="1:17" ht="142.5" customHeight="1">
      <c r="A80" s="57" t="s">
        <v>68</v>
      </c>
      <c r="B80" s="162">
        <v>1</v>
      </c>
      <c r="C80" s="160">
        <v>4</v>
      </c>
      <c r="D80" s="482">
        <v>3</v>
      </c>
      <c r="E80" s="169" t="s">
        <v>160</v>
      </c>
      <c r="F80" s="162">
        <v>5</v>
      </c>
      <c r="G80" s="162">
        <v>3</v>
      </c>
      <c r="H80" s="482">
        <v>3</v>
      </c>
      <c r="I80" s="118"/>
      <c r="J80" s="118">
        <v>12</v>
      </c>
      <c r="K80" s="118">
        <v>9</v>
      </c>
      <c r="L80" s="471">
        <v>9</v>
      </c>
      <c r="M80" s="56" t="s">
        <v>77</v>
      </c>
      <c r="Q80" s="2" t="s">
        <v>69</v>
      </c>
    </row>
    <row r="81" spans="1:14" ht="15">
      <c r="A81" s="8"/>
      <c r="B81" s="8"/>
      <c r="L81" s="570"/>
      <c r="N81" s="24"/>
    </row>
    <row r="82" spans="1:13" ht="15.75">
      <c r="A82" s="673" t="s">
        <v>593</v>
      </c>
      <c r="B82" s="674"/>
      <c r="C82" s="674"/>
      <c r="D82" s="674"/>
      <c r="E82" s="674"/>
      <c r="F82" s="674"/>
      <c r="G82" s="674"/>
      <c r="H82" s="674"/>
      <c r="I82" s="674"/>
      <c r="J82" s="674"/>
      <c r="K82" s="674"/>
      <c r="L82" s="674"/>
      <c r="M82" s="674"/>
    </row>
    <row r="83" spans="1:13" ht="15">
      <c r="A83" s="674" t="s">
        <v>594</v>
      </c>
      <c r="B83" s="674"/>
      <c r="C83" s="674"/>
      <c r="D83" s="674"/>
      <c r="E83" s="674"/>
      <c r="F83" s="674"/>
      <c r="G83" s="674"/>
      <c r="H83" s="674"/>
      <c r="I83" s="674"/>
      <c r="J83" s="674"/>
      <c r="K83" s="674"/>
      <c r="L83" s="674"/>
      <c r="M83" s="674"/>
    </row>
    <row r="84" spans="1:13" ht="17.25" customHeight="1">
      <c r="A84" s="674"/>
      <c r="B84" s="674"/>
      <c r="C84" s="674"/>
      <c r="D84" s="674"/>
      <c r="E84" s="674"/>
      <c r="F84" s="674"/>
      <c r="G84" s="674"/>
      <c r="H84" s="674"/>
      <c r="I84" s="674"/>
      <c r="J84" s="674"/>
      <c r="K84" s="674"/>
      <c r="L84" s="674"/>
      <c r="M84" s="674"/>
    </row>
  </sheetData>
  <mergeCells count="24">
    <mergeCell ref="A82:M82"/>
    <mergeCell ref="A83:M84"/>
    <mergeCell ref="A8:A9"/>
    <mergeCell ref="M8:M9"/>
    <mergeCell ref="B8:C8"/>
    <mergeCell ref="D8:F8"/>
    <mergeCell ref="G8:J8"/>
    <mergeCell ref="K8:L8"/>
    <mergeCell ref="E51:E52"/>
    <mergeCell ref="E58:E61"/>
    <mergeCell ref="E63:E64"/>
    <mergeCell ref="E66:E68"/>
    <mergeCell ref="E11:E17"/>
    <mergeCell ref="E21:E23"/>
    <mergeCell ref="E25:E26"/>
    <mergeCell ref="E39:E41"/>
    <mergeCell ref="E44:E45"/>
    <mergeCell ref="A1:N1"/>
    <mergeCell ref="A3:N3"/>
    <mergeCell ref="A5:N5"/>
    <mergeCell ref="A6:N6"/>
    <mergeCell ref="A7:N7"/>
    <mergeCell ref="A4:N4"/>
    <mergeCell ref="A2:N2"/>
  </mergeCells>
  <printOptions horizontalCentered="1"/>
  <pageMargins left="0.3937007874015748" right="0.3937007874015748" top="0.3937007874015748" bottom="0.3937007874015748" header="0.2755905511811024" footer="0.2755905511811024"/>
  <pageSetup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90" zoomScaleSheetLayoutView="90" workbookViewId="0" topLeftCell="A4">
      <pane ySplit="6" topLeftCell="A65" activePane="bottomLeft" state="frozen"/>
      <selection pane="topLeft" activeCell="A4" sqref="A4"/>
      <selection pane="bottomLeft" activeCell="L66" sqref="L66"/>
    </sheetView>
  </sheetViews>
  <sheetFormatPr defaultColWidth="30.8515625" defaultRowHeight="15"/>
  <cols>
    <col min="1" max="1" width="38.57421875" style="0" customWidth="1"/>
    <col min="2" max="2" width="11.7109375" style="0" customWidth="1"/>
    <col min="3" max="3" width="12.7109375" style="0" customWidth="1"/>
    <col min="4" max="4" width="13.00390625" style="18" customWidth="1"/>
    <col min="5" max="5" width="22.28125" style="24" customWidth="1"/>
    <col min="6" max="6" width="12.00390625" style="24" customWidth="1"/>
    <col min="7" max="7" width="22.7109375" style="24" customWidth="1"/>
    <col min="8" max="8" width="15.140625" style="24" customWidth="1"/>
    <col min="9" max="9" width="20.8515625" style="24" customWidth="1"/>
    <col min="10" max="10" width="13.57421875" style="347" customWidth="1"/>
    <col min="11" max="11" width="20.8515625" style="347" customWidth="1"/>
    <col min="12" max="12" width="13.00390625" style="511" customWidth="1"/>
    <col min="13" max="13" width="12.00390625" style="0" customWidth="1"/>
  </cols>
  <sheetData>
    <row r="1" spans="1:14" ht="21">
      <c r="A1" s="614" t="s">
        <v>70</v>
      </c>
      <c r="B1" s="614"/>
      <c r="C1" s="614"/>
      <c r="D1" s="614"/>
      <c r="E1" s="614"/>
      <c r="F1" s="614"/>
      <c r="G1" s="614"/>
      <c r="H1" s="614"/>
      <c r="I1" s="614"/>
      <c r="J1" s="614"/>
      <c r="K1" s="614"/>
      <c r="L1" s="614"/>
      <c r="M1" s="614"/>
      <c r="N1" s="1"/>
    </row>
    <row r="2" spans="1:14" s="24" customFormat="1" ht="9" customHeight="1">
      <c r="A2" s="715"/>
      <c r="B2" s="715"/>
      <c r="C2" s="715"/>
      <c r="D2" s="715"/>
      <c r="E2" s="715"/>
      <c r="F2" s="715"/>
      <c r="G2" s="715"/>
      <c r="H2" s="715"/>
      <c r="I2" s="715"/>
      <c r="J2" s="715"/>
      <c r="K2" s="715"/>
      <c r="L2" s="715"/>
      <c r="M2" s="715"/>
      <c r="N2" s="1"/>
    </row>
    <row r="3" spans="1:14" ht="21">
      <c r="A3" s="614" t="s">
        <v>689</v>
      </c>
      <c r="B3" s="614"/>
      <c r="C3" s="614"/>
      <c r="D3" s="614"/>
      <c r="E3" s="614"/>
      <c r="F3" s="614"/>
      <c r="G3" s="614"/>
      <c r="H3" s="614"/>
      <c r="I3" s="614"/>
      <c r="J3" s="614"/>
      <c r="K3" s="614"/>
      <c r="L3" s="614"/>
      <c r="M3" s="614"/>
      <c r="N3" s="614"/>
    </row>
    <row r="4" spans="1:16" ht="10.5" customHeight="1">
      <c r="A4" s="654"/>
      <c r="B4" s="654"/>
      <c r="C4" s="654"/>
      <c r="D4" s="654"/>
      <c r="E4" s="654"/>
      <c r="F4" s="654"/>
      <c r="G4" s="654"/>
      <c r="H4" s="654"/>
      <c r="I4" s="654"/>
      <c r="J4" s="654"/>
      <c r="K4" s="654"/>
      <c r="L4" s="654"/>
      <c r="M4" s="654"/>
      <c r="N4" s="4"/>
      <c r="O4" s="4"/>
      <c r="P4" s="4"/>
    </row>
    <row r="5" spans="1:16" ht="18.75" customHeight="1">
      <c r="A5" s="623" t="s">
        <v>89</v>
      </c>
      <c r="B5" s="623"/>
      <c r="C5" s="623"/>
      <c r="D5" s="623"/>
      <c r="E5" s="623"/>
      <c r="F5" s="623"/>
      <c r="G5" s="623"/>
      <c r="H5" s="623"/>
      <c r="I5" s="623"/>
      <c r="J5" s="623"/>
      <c r="K5" s="623"/>
      <c r="L5" s="623"/>
      <c r="M5" s="623"/>
      <c r="N5" s="4"/>
      <c r="O5" s="4"/>
      <c r="P5" s="4"/>
    </row>
    <row r="6" spans="1:16" ht="18.75" customHeight="1">
      <c r="A6" s="623" t="s">
        <v>90</v>
      </c>
      <c r="B6" s="623"/>
      <c r="C6" s="623"/>
      <c r="D6" s="623"/>
      <c r="E6" s="623"/>
      <c r="F6" s="623"/>
      <c r="G6" s="623"/>
      <c r="H6" s="623"/>
      <c r="I6" s="623"/>
      <c r="J6" s="623"/>
      <c r="K6" s="623"/>
      <c r="L6" s="623"/>
      <c r="M6" s="623"/>
      <c r="N6" s="4"/>
      <c r="O6" s="4"/>
      <c r="P6" s="4"/>
    </row>
    <row r="7" spans="1:16" ht="25.5" customHeight="1">
      <c r="A7" s="624" t="s">
        <v>622</v>
      </c>
      <c r="B7" s="624"/>
      <c r="C7" s="624"/>
      <c r="D7" s="624"/>
      <c r="E7" s="624"/>
      <c r="F7" s="624"/>
      <c r="G7" s="624"/>
      <c r="H7" s="624"/>
      <c r="I7" s="624"/>
      <c r="J7" s="624"/>
      <c r="K7" s="624"/>
      <c r="L7" s="624"/>
      <c r="M7" s="624"/>
      <c r="N7" s="4"/>
      <c r="O7" s="4"/>
      <c r="P7" s="4"/>
    </row>
    <row r="8" spans="1:16" s="24" customFormat="1" ht="55.5" customHeight="1">
      <c r="A8" s="662" t="s">
        <v>71</v>
      </c>
      <c r="B8" s="633">
        <v>2017</v>
      </c>
      <c r="C8" s="634"/>
      <c r="D8" s="633">
        <v>2018</v>
      </c>
      <c r="E8" s="635"/>
      <c r="F8" s="634"/>
      <c r="G8" s="635">
        <v>2019</v>
      </c>
      <c r="H8" s="635"/>
      <c r="I8" s="635"/>
      <c r="J8" s="634"/>
      <c r="K8" s="698">
        <v>2020</v>
      </c>
      <c r="L8" s="698"/>
      <c r="M8" s="678" t="s">
        <v>72</v>
      </c>
      <c r="N8" s="4"/>
      <c r="O8" s="4"/>
      <c r="P8" s="4"/>
    </row>
    <row r="9" spans="1:13" ht="75" customHeight="1">
      <c r="A9" s="662"/>
      <c r="B9" s="583" t="s">
        <v>603</v>
      </c>
      <c r="C9" s="575" t="s">
        <v>98</v>
      </c>
      <c r="D9" s="581" t="s">
        <v>600</v>
      </c>
      <c r="E9" s="575" t="s">
        <v>536</v>
      </c>
      <c r="F9" s="575" t="s">
        <v>223</v>
      </c>
      <c r="G9" s="585" t="s">
        <v>537</v>
      </c>
      <c r="H9" s="581" t="s">
        <v>605</v>
      </c>
      <c r="I9" s="584" t="s">
        <v>595</v>
      </c>
      <c r="J9" s="575" t="s">
        <v>586</v>
      </c>
      <c r="K9" s="575" t="s">
        <v>614</v>
      </c>
      <c r="L9" s="581" t="s">
        <v>588</v>
      </c>
      <c r="M9" s="680"/>
    </row>
    <row r="10" spans="1:13" ht="15">
      <c r="A10" s="14" t="s">
        <v>0</v>
      </c>
      <c r="B10" s="125"/>
      <c r="C10" s="149"/>
      <c r="D10" s="149"/>
      <c r="E10" s="149"/>
      <c r="F10" s="149"/>
      <c r="G10" s="149"/>
      <c r="H10" s="149"/>
      <c r="I10" s="149"/>
      <c r="J10" s="149"/>
      <c r="K10" s="149"/>
      <c r="L10" s="149"/>
      <c r="M10" s="149"/>
    </row>
    <row r="11" spans="1:13" ht="20.25" customHeight="1">
      <c r="A11" s="60" t="s">
        <v>1</v>
      </c>
      <c r="B11" s="351">
        <v>0</v>
      </c>
      <c r="C11" s="124">
        <v>0</v>
      </c>
      <c r="D11" s="481">
        <v>0</v>
      </c>
      <c r="E11" s="704" t="s">
        <v>165</v>
      </c>
      <c r="F11" s="160">
        <v>0</v>
      </c>
      <c r="G11" s="712" t="s">
        <v>483</v>
      </c>
      <c r="H11" s="481">
        <v>0</v>
      </c>
      <c r="J11" s="349">
        <v>0</v>
      </c>
      <c r="K11" s="349">
        <v>0</v>
      </c>
      <c r="L11" s="481"/>
      <c r="M11" s="70" t="s">
        <v>77</v>
      </c>
    </row>
    <row r="12" spans="1:13" ht="20.25" customHeight="1">
      <c r="A12" s="60" t="s">
        <v>2</v>
      </c>
      <c r="B12" s="351">
        <v>0</v>
      </c>
      <c r="C12" s="124">
        <v>0</v>
      </c>
      <c r="D12" s="481">
        <v>0</v>
      </c>
      <c r="E12" s="707"/>
      <c r="F12" s="160">
        <v>0</v>
      </c>
      <c r="G12" s="713"/>
      <c r="H12" s="481">
        <v>1</v>
      </c>
      <c r="J12" s="349">
        <v>0</v>
      </c>
      <c r="K12" s="349">
        <v>0</v>
      </c>
      <c r="L12" s="481">
        <v>1</v>
      </c>
      <c r="M12" s="70" t="s">
        <v>77</v>
      </c>
    </row>
    <row r="13" spans="1:13" ht="46.5" customHeight="1">
      <c r="A13" s="60" t="s">
        <v>3</v>
      </c>
      <c r="B13" s="351">
        <v>0</v>
      </c>
      <c r="C13" s="124">
        <v>0</v>
      </c>
      <c r="D13" s="481">
        <v>0</v>
      </c>
      <c r="E13" s="705"/>
      <c r="F13" s="160">
        <v>0</v>
      </c>
      <c r="G13" s="714"/>
      <c r="H13" s="481">
        <v>0</v>
      </c>
      <c r="J13" s="349">
        <v>1</v>
      </c>
      <c r="K13" s="349">
        <v>0</v>
      </c>
      <c r="L13" s="481">
        <v>0</v>
      </c>
      <c r="M13" s="70" t="s">
        <v>77</v>
      </c>
    </row>
    <row r="14" spans="1:13" ht="267.75">
      <c r="A14" s="60" t="s">
        <v>4</v>
      </c>
      <c r="B14" s="351">
        <v>5</v>
      </c>
      <c r="C14" s="124">
        <v>3</v>
      </c>
      <c r="D14" s="481">
        <v>1</v>
      </c>
      <c r="E14" s="169" t="s">
        <v>252</v>
      </c>
      <c r="F14" s="160">
        <v>0</v>
      </c>
      <c r="G14" s="302" t="s">
        <v>483</v>
      </c>
      <c r="H14" s="481">
        <v>3</v>
      </c>
      <c r="J14" s="349">
        <v>0</v>
      </c>
      <c r="K14" s="349">
        <v>0</v>
      </c>
      <c r="L14" s="481">
        <v>0</v>
      </c>
      <c r="M14" s="70" t="s">
        <v>77</v>
      </c>
    </row>
    <row r="15" spans="1:13" ht="127.5">
      <c r="A15" s="60" t="s">
        <v>5</v>
      </c>
      <c r="B15" s="351">
        <v>0</v>
      </c>
      <c r="C15" s="124">
        <v>0</v>
      </c>
      <c r="D15" s="481">
        <v>0</v>
      </c>
      <c r="E15" s="168" t="s">
        <v>165</v>
      </c>
      <c r="F15" s="160">
        <v>0</v>
      </c>
      <c r="G15" s="164">
        <v>0</v>
      </c>
      <c r="H15" s="481">
        <v>0</v>
      </c>
      <c r="J15" s="349">
        <v>0</v>
      </c>
      <c r="K15" s="164">
        <v>0</v>
      </c>
      <c r="L15" s="481">
        <v>0</v>
      </c>
      <c r="M15" s="70" t="s">
        <v>77</v>
      </c>
    </row>
    <row r="16" spans="1:13" ht="231.75" customHeight="1">
      <c r="A16" s="60" t="s">
        <v>6</v>
      </c>
      <c r="B16" s="351">
        <v>5</v>
      </c>
      <c r="C16" s="124">
        <v>1</v>
      </c>
      <c r="D16" s="481">
        <v>0</v>
      </c>
      <c r="E16" s="169" t="s">
        <v>166</v>
      </c>
      <c r="F16" s="160">
        <v>0</v>
      </c>
      <c r="G16" s="160">
        <v>0</v>
      </c>
      <c r="H16" s="481">
        <v>0</v>
      </c>
      <c r="J16" s="349">
        <v>0</v>
      </c>
      <c r="K16" s="160">
        <v>0</v>
      </c>
      <c r="L16" s="481">
        <v>0</v>
      </c>
      <c r="M16" s="70" t="s">
        <v>77</v>
      </c>
    </row>
    <row r="17" spans="1:13" ht="117.75" customHeight="1">
      <c r="A17" s="60" t="s">
        <v>7</v>
      </c>
      <c r="B17" s="332">
        <v>0</v>
      </c>
      <c r="C17" s="124">
        <v>0</v>
      </c>
      <c r="D17" s="481">
        <v>1</v>
      </c>
      <c r="E17" s="169" t="s">
        <v>167</v>
      </c>
      <c r="F17" s="160">
        <v>1</v>
      </c>
      <c r="G17" s="160">
        <v>0</v>
      </c>
      <c r="H17" s="481">
        <v>0</v>
      </c>
      <c r="J17" s="349">
        <v>1</v>
      </c>
      <c r="K17" s="160">
        <v>0</v>
      </c>
      <c r="L17" s="481"/>
      <c r="M17" s="70" t="s">
        <v>77</v>
      </c>
    </row>
    <row r="18" spans="1:13" ht="117.75" customHeight="1">
      <c r="A18" s="60" t="s">
        <v>8</v>
      </c>
      <c r="B18" s="351">
        <v>1</v>
      </c>
      <c r="C18" s="124">
        <v>2</v>
      </c>
      <c r="D18" s="481">
        <v>3</v>
      </c>
      <c r="E18" s="169" t="s">
        <v>253</v>
      </c>
      <c r="F18" s="160">
        <v>1</v>
      </c>
      <c r="G18" s="160">
        <v>2</v>
      </c>
      <c r="H18" s="481">
        <v>2</v>
      </c>
      <c r="J18" s="349">
        <v>1</v>
      </c>
      <c r="K18" s="160">
        <v>2</v>
      </c>
      <c r="L18" s="481">
        <v>2</v>
      </c>
      <c r="M18" s="70" t="s">
        <v>77</v>
      </c>
    </row>
    <row r="19" spans="1:13" ht="191.25" customHeight="1" thickBot="1">
      <c r="A19" s="60" t="s">
        <v>9</v>
      </c>
      <c r="B19" s="352">
        <v>0</v>
      </c>
      <c r="C19" s="124">
        <v>0</v>
      </c>
      <c r="D19" s="481">
        <v>0</v>
      </c>
      <c r="E19" s="169" t="s">
        <v>167</v>
      </c>
      <c r="F19" s="160">
        <v>0</v>
      </c>
      <c r="G19" s="160">
        <v>0</v>
      </c>
      <c r="H19" s="481">
        <v>0</v>
      </c>
      <c r="J19" s="349">
        <v>0</v>
      </c>
      <c r="K19" s="160">
        <v>0</v>
      </c>
      <c r="L19" s="481"/>
      <c r="M19" s="70" t="s">
        <v>77</v>
      </c>
    </row>
    <row r="20" spans="1:13" ht="15">
      <c r="A20" s="60"/>
      <c r="B20" s="353"/>
      <c r="C20" s="182"/>
      <c r="D20" s="182"/>
      <c r="E20" s="182"/>
      <c r="F20" s="182"/>
      <c r="G20" s="182"/>
      <c r="H20" s="182"/>
      <c r="I20" s="182"/>
      <c r="J20" s="182"/>
      <c r="K20" s="182"/>
      <c r="L20" s="182"/>
      <c r="M20" s="62"/>
    </row>
    <row r="21" spans="1:13" ht="15">
      <c r="A21" s="14" t="s">
        <v>10</v>
      </c>
      <c r="B21" s="125"/>
      <c r="C21" s="149"/>
      <c r="D21" s="149"/>
      <c r="E21" s="149"/>
      <c r="F21" s="149"/>
      <c r="G21" s="149"/>
      <c r="H21" s="149"/>
      <c r="I21" s="149"/>
      <c r="J21" s="149"/>
      <c r="K21" s="149"/>
      <c r="L21" s="149"/>
      <c r="M21" s="149"/>
    </row>
    <row r="22" spans="1:13" ht="22.5" customHeight="1">
      <c r="A22" s="60" t="s">
        <v>11</v>
      </c>
      <c r="B22" s="351">
        <v>0</v>
      </c>
      <c r="C22" s="124">
        <v>0</v>
      </c>
      <c r="D22" s="481">
        <v>0</v>
      </c>
      <c r="E22" s="709" t="s">
        <v>165</v>
      </c>
      <c r="F22" s="160">
        <v>0</v>
      </c>
      <c r="G22" s="160">
        <v>0</v>
      </c>
      <c r="H22" s="481">
        <v>0</v>
      </c>
      <c r="J22" s="349">
        <v>0</v>
      </c>
      <c r="K22" s="160">
        <v>0</v>
      </c>
      <c r="L22" s="481">
        <v>0</v>
      </c>
      <c r="M22" s="70" t="s">
        <v>77</v>
      </c>
    </row>
    <row r="23" spans="1:13" ht="22.5" customHeight="1">
      <c r="A23" s="60" t="s">
        <v>12</v>
      </c>
      <c r="B23" s="332">
        <v>0</v>
      </c>
      <c r="C23" s="124">
        <v>0</v>
      </c>
      <c r="D23" s="481">
        <v>0</v>
      </c>
      <c r="E23" s="710"/>
      <c r="F23" s="160">
        <v>0</v>
      </c>
      <c r="G23" s="160">
        <v>0</v>
      </c>
      <c r="H23" s="481">
        <v>0</v>
      </c>
      <c r="J23" s="349">
        <v>0</v>
      </c>
      <c r="K23" s="160">
        <v>0</v>
      </c>
      <c r="L23" s="481">
        <v>0</v>
      </c>
      <c r="M23" s="70" t="s">
        <v>77</v>
      </c>
    </row>
    <row r="24" spans="1:13" ht="22.5" customHeight="1">
      <c r="A24" s="60" t="s">
        <v>13</v>
      </c>
      <c r="B24" s="332">
        <v>0</v>
      </c>
      <c r="C24" s="124">
        <v>0</v>
      </c>
      <c r="D24" s="484">
        <v>0</v>
      </c>
      <c r="E24" s="711"/>
      <c r="F24" s="223">
        <v>0</v>
      </c>
      <c r="G24" s="160">
        <v>0</v>
      </c>
      <c r="H24" s="481">
        <v>0</v>
      </c>
      <c r="J24" s="349">
        <v>0</v>
      </c>
      <c r="K24" s="160">
        <v>0</v>
      </c>
      <c r="L24" s="481"/>
      <c r="M24" s="70" t="s">
        <v>77</v>
      </c>
    </row>
    <row r="25" spans="1:13" ht="331.5">
      <c r="A25" s="60" t="s">
        <v>14</v>
      </c>
      <c r="B25" s="332">
        <v>1</v>
      </c>
      <c r="C25" s="124">
        <v>0</v>
      </c>
      <c r="D25" s="481">
        <v>1</v>
      </c>
      <c r="E25" s="169" t="s">
        <v>167</v>
      </c>
      <c r="F25" s="160">
        <v>0</v>
      </c>
      <c r="G25" s="160">
        <v>0</v>
      </c>
      <c r="H25" s="481">
        <v>0</v>
      </c>
      <c r="J25" s="349">
        <v>0</v>
      </c>
      <c r="K25" s="160">
        <v>0</v>
      </c>
      <c r="L25" s="481"/>
      <c r="M25" s="70" t="s">
        <v>77</v>
      </c>
    </row>
    <row r="26" spans="1:13" ht="66" customHeight="1">
      <c r="A26" s="60" t="s">
        <v>15</v>
      </c>
      <c r="B26" s="332">
        <v>0</v>
      </c>
      <c r="C26" s="124">
        <v>1</v>
      </c>
      <c r="D26" s="481">
        <v>0</v>
      </c>
      <c r="E26" s="704" t="s">
        <v>165</v>
      </c>
      <c r="F26" s="160">
        <v>0</v>
      </c>
      <c r="G26" s="269">
        <v>1</v>
      </c>
      <c r="H26" s="486">
        <v>1</v>
      </c>
      <c r="J26" s="349">
        <v>3</v>
      </c>
      <c r="K26" s="269">
        <v>1</v>
      </c>
      <c r="L26" s="481">
        <v>0</v>
      </c>
      <c r="M26" s="70" t="s">
        <v>77</v>
      </c>
    </row>
    <row r="27" spans="1:13" ht="33" customHeight="1">
      <c r="A27" s="60" t="s">
        <v>16</v>
      </c>
      <c r="B27" s="144">
        <v>0</v>
      </c>
      <c r="C27" s="124">
        <v>0</v>
      </c>
      <c r="D27" s="481">
        <v>0</v>
      </c>
      <c r="E27" s="705"/>
      <c r="F27" s="160">
        <v>0</v>
      </c>
      <c r="G27" s="160">
        <v>0</v>
      </c>
      <c r="H27" s="481">
        <v>0</v>
      </c>
      <c r="J27" s="349">
        <v>0</v>
      </c>
      <c r="K27" s="160">
        <v>0</v>
      </c>
      <c r="L27" s="481">
        <v>0</v>
      </c>
      <c r="M27" s="70" t="s">
        <v>77</v>
      </c>
    </row>
    <row r="28" spans="1:13" ht="15">
      <c r="A28" s="60"/>
      <c r="B28" s="130"/>
      <c r="C28" s="130"/>
      <c r="D28" s="130"/>
      <c r="E28" s="130"/>
      <c r="F28" s="130"/>
      <c r="G28" s="130"/>
      <c r="H28" s="130"/>
      <c r="I28" s="130"/>
      <c r="J28" s="130"/>
      <c r="K28" s="130"/>
      <c r="L28" s="130"/>
      <c r="M28" s="70"/>
    </row>
    <row r="29" spans="1:13" ht="15">
      <c r="A29" s="14" t="s">
        <v>17</v>
      </c>
      <c r="B29" s="148"/>
      <c r="C29" s="148"/>
      <c r="D29" s="148"/>
      <c r="E29" s="148"/>
      <c r="F29" s="148"/>
      <c r="G29" s="148"/>
      <c r="H29" s="148"/>
      <c r="I29" s="148"/>
      <c r="J29" s="148"/>
      <c r="K29" s="148"/>
      <c r="L29" s="148"/>
      <c r="M29" s="220"/>
    </row>
    <row r="30" spans="1:13" ht="15">
      <c r="A30" s="60" t="s">
        <v>18</v>
      </c>
      <c r="B30" s="351">
        <v>0</v>
      </c>
      <c r="C30" s="124">
        <v>0</v>
      </c>
      <c r="D30" s="481">
        <v>0</v>
      </c>
      <c r="E30" s="172" t="s">
        <v>283</v>
      </c>
      <c r="F30" s="160">
        <v>0</v>
      </c>
      <c r="G30" s="160">
        <v>0</v>
      </c>
      <c r="H30" s="481">
        <v>0</v>
      </c>
      <c r="J30" s="161">
        <v>0</v>
      </c>
      <c r="K30" s="160">
        <v>0</v>
      </c>
      <c r="L30" s="481">
        <v>0</v>
      </c>
      <c r="M30" s="70" t="s">
        <v>77</v>
      </c>
    </row>
    <row r="31" spans="1:13" ht="15">
      <c r="A31" s="60" t="s">
        <v>19</v>
      </c>
      <c r="B31" s="332">
        <v>0</v>
      </c>
      <c r="C31" s="124">
        <v>0</v>
      </c>
      <c r="D31" s="481">
        <v>0</v>
      </c>
      <c r="E31" s="172" t="s">
        <v>283</v>
      </c>
      <c r="F31" s="160">
        <v>0</v>
      </c>
      <c r="G31" s="160">
        <v>0</v>
      </c>
      <c r="H31" s="481">
        <v>0</v>
      </c>
      <c r="J31" s="161">
        <v>0</v>
      </c>
      <c r="K31" s="160">
        <v>0</v>
      </c>
      <c r="L31" s="481">
        <v>0</v>
      </c>
      <c r="M31" s="70" t="s">
        <v>77</v>
      </c>
    </row>
    <row r="32" spans="1:13" ht="15">
      <c r="A32" s="60" t="s">
        <v>20</v>
      </c>
      <c r="B32" s="332">
        <v>0</v>
      </c>
      <c r="C32" s="124">
        <v>0</v>
      </c>
      <c r="D32" s="481">
        <v>0</v>
      </c>
      <c r="E32" s="172" t="s">
        <v>284</v>
      </c>
      <c r="F32" s="224">
        <v>1</v>
      </c>
      <c r="G32" s="303" t="s">
        <v>483</v>
      </c>
      <c r="H32" s="481">
        <v>0</v>
      </c>
      <c r="J32" s="161">
        <v>1</v>
      </c>
      <c r="K32" s="161">
        <v>0</v>
      </c>
      <c r="L32" s="481"/>
      <c r="M32" s="70" t="s">
        <v>77</v>
      </c>
    </row>
    <row r="33" spans="1:13" ht="15">
      <c r="A33" s="60" t="s">
        <v>21</v>
      </c>
      <c r="B33" s="332">
        <v>1</v>
      </c>
      <c r="C33" s="124">
        <v>0</v>
      </c>
      <c r="D33" s="481">
        <v>0</v>
      </c>
      <c r="E33" s="172" t="s">
        <v>283</v>
      </c>
      <c r="F33" s="160">
        <v>0</v>
      </c>
      <c r="G33" s="160">
        <v>0</v>
      </c>
      <c r="H33" s="481">
        <v>0</v>
      </c>
      <c r="J33" s="161">
        <v>0</v>
      </c>
      <c r="K33" s="160">
        <v>0</v>
      </c>
      <c r="L33" s="481">
        <v>0</v>
      </c>
      <c r="M33" s="70" t="s">
        <v>77</v>
      </c>
    </row>
    <row r="34" spans="1:13" ht="15">
      <c r="A34" s="60" t="s">
        <v>22</v>
      </c>
      <c r="B34" s="332">
        <v>2</v>
      </c>
      <c r="C34" s="124">
        <v>3</v>
      </c>
      <c r="D34" s="481">
        <v>3</v>
      </c>
      <c r="E34" s="709" t="s">
        <v>166</v>
      </c>
      <c r="F34" s="160">
        <v>3</v>
      </c>
      <c r="G34" s="302" t="s">
        <v>484</v>
      </c>
      <c r="H34" s="481">
        <v>3</v>
      </c>
      <c r="J34" s="349">
        <v>1</v>
      </c>
      <c r="K34" s="349">
        <v>1</v>
      </c>
      <c r="L34" s="481">
        <v>1</v>
      </c>
      <c r="M34" s="70" t="s">
        <v>77</v>
      </c>
    </row>
    <row r="35" spans="1:13" ht="15">
      <c r="A35" s="60" t="s">
        <v>23</v>
      </c>
      <c r="B35" s="332">
        <v>0</v>
      </c>
      <c r="C35" s="124">
        <v>2</v>
      </c>
      <c r="D35" s="481">
        <v>0</v>
      </c>
      <c r="E35" s="710"/>
      <c r="F35" s="160">
        <v>0</v>
      </c>
      <c r="G35" s="160">
        <v>0</v>
      </c>
      <c r="H35" s="481">
        <v>0</v>
      </c>
      <c r="J35" s="349">
        <v>1</v>
      </c>
      <c r="K35" s="160">
        <v>0</v>
      </c>
      <c r="L35" s="481">
        <v>0</v>
      </c>
      <c r="M35" s="70" t="s">
        <v>77</v>
      </c>
    </row>
    <row r="36" spans="1:13" ht="15">
      <c r="A36" s="60" t="s">
        <v>24</v>
      </c>
      <c r="B36" s="351">
        <v>2</v>
      </c>
      <c r="C36" s="124">
        <v>2</v>
      </c>
      <c r="D36" s="481">
        <v>2</v>
      </c>
      <c r="E36" s="711"/>
      <c r="F36" s="160">
        <v>1</v>
      </c>
      <c r="G36" s="160">
        <v>2</v>
      </c>
      <c r="H36" s="481">
        <v>2</v>
      </c>
      <c r="J36" s="349">
        <v>1</v>
      </c>
      <c r="K36" s="160">
        <v>2</v>
      </c>
      <c r="L36" s="481"/>
      <c r="M36" s="70" t="s">
        <v>77</v>
      </c>
    </row>
    <row r="37" spans="1:13" ht="127.5">
      <c r="A37" s="60" t="s">
        <v>25</v>
      </c>
      <c r="B37" s="352">
        <v>0</v>
      </c>
      <c r="C37" s="124">
        <v>0</v>
      </c>
      <c r="D37" s="481">
        <v>0</v>
      </c>
      <c r="E37" s="168" t="s">
        <v>165</v>
      </c>
      <c r="F37" s="160">
        <v>0</v>
      </c>
      <c r="G37" s="160">
        <v>0</v>
      </c>
      <c r="H37" s="481">
        <v>0</v>
      </c>
      <c r="J37" s="349">
        <v>0</v>
      </c>
      <c r="K37" s="160">
        <v>0</v>
      </c>
      <c r="L37" s="481"/>
      <c r="M37" s="70" t="s">
        <v>77</v>
      </c>
    </row>
    <row r="38" spans="1:13" ht="15">
      <c r="A38" s="60"/>
      <c r="B38" s="183"/>
      <c r="C38" s="130"/>
      <c r="D38" s="130"/>
      <c r="E38" s="130"/>
      <c r="F38" s="130"/>
      <c r="G38" s="130"/>
      <c r="H38" s="130"/>
      <c r="I38" s="130"/>
      <c r="J38" s="130"/>
      <c r="K38" s="130"/>
      <c r="L38" s="130"/>
      <c r="M38" s="70"/>
    </row>
    <row r="39" spans="1:13" ht="31.5" customHeight="1" thickBot="1">
      <c r="A39" s="71" t="s">
        <v>80</v>
      </c>
      <c r="B39" s="354"/>
      <c r="C39" s="148"/>
      <c r="D39" s="148"/>
      <c r="E39" s="148"/>
      <c r="F39" s="148"/>
      <c r="G39" s="148"/>
      <c r="H39" s="148"/>
      <c r="I39" s="148"/>
      <c r="J39" s="148"/>
      <c r="K39" s="148"/>
      <c r="L39" s="148"/>
      <c r="M39" s="220"/>
    </row>
    <row r="40" spans="1:13" ht="34.5" customHeight="1">
      <c r="A40" s="60" t="s">
        <v>26</v>
      </c>
      <c r="B40" s="351">
        <v>1</v>
      </c>
      <c r="C40" s="124">
        <v>0</v>
      </c>
      <c r="D40" s="481">
        <v>0</v>
      </c>
      <c r="E40" s="704" t="s">
        <v>165</v>
      </c>
      <c r="F40" s="160">
        <v>0</v>
      </c>
      <c r="G40" s="160">
        <v>0</v>
      </c>
      <c r="H40" s="481">
        <v>0</v>
      </c>
      <c r="J40" s="349">
        <v>0</v>
      </c>
      <c r="K40" s="160">
        <v>0</v>
      </c>
      <c r="L40" s="481"/>
      <c r="M40" s="70" t="s">
        <v>77</v>
      </c>
    </row>
    <row r="41" spans="1:13" ht="34.5" customHeight="1">
      <c r="A41" s="60" t="s">
        <v>27</v>
      </c>
      <c r="B41" s="332">
        <v>1</v>
      </c>
      <c r="C41" s="124">
        <v>0</v>
      </c>
      <c r="D41" s="481">
        <v>0</v>
      </c>
      <c r="E41" s="705"/>
      <c r="F41" s="160">
        <v>0</v>
      </c>
      <c r="G41" s="160">
        <v>0</v>
      </c>
      <c r="H41" s="481">
        <v>0</v>
      </c>
      <c r="J41" s="349">
        <v>0</v>
      </c>
      <c r="K41" s="160">
        <v>0</v>
      </c>
      <c r="L41" s="481">
        <v>0</v>
      </c>
      <c r="M41" s="70" t="s">
        <v>77</v>
      </c>
    </row>
    <row r="42" spans="1:13" ht="118.5" customHeight="1">
      <c r="A42" s="60" t="s">
        <v>28</v>
      </c>
      <c r="B42" s="332">
        <v>0</v>
      </c>
      <c r="C42" s="124">
        <v>0</v>
      </c>
      <c r="D42" s="481">
        <v>0</v>
      </c>
      <c r="E42" s="168" t="s">
        <v>167</v>
      </c>
      <c r="F42" s="160">
        <v>0</v>
      </c>
      <c r="G42" s="302" t="s">
        <v>279</v>
      </c>
      <c r="H42" s="486" t="s">
        <v>377</v>
      </c>
      <c r="J42" s="349">
        <v>1</v>
      </c>
      <c r="K42" s="349">
        <v>1</v>
      </c>
      <c r="L42" s="481">
        <v>0</v>
      </c>
      <c r="M42" s="70" t="s">
        <v>77</v>
      </c>
    </row>
    <row r="43" spans="1:13" ht="33" customHeight="1">
      <c r="A43" s="60" t="s">
        <v>29</v>
      </c>
      <c r="B43" s="332">
        <v>0</v>
      </c>
      <c r="C43" s="124">
        <v>0</v>
      </c>
      <c r="D43" s="481">
        <v>0</v>
      </c>
      <c r="E43" s="709" t="s">
        <v>165</v>
      </c>
      <c r="F43" s="160">
        <v>0</v>
      </c>
      <c r="G43" s="160">
        <v>0</v>
      </c>
      <c r="H43" s="481">
        <v>0</v>
      </c>
      <c r="J43" s="349">
        <v>0</v>
      </c>
      <c r="K43" s="160">
        <v>0</v>
      </c>
      <c r="L43" s="481">
        <v>0</v>
      </c>
      <c r="M43" s="70" t="s">
        <v>77</v>
      </c>
    </row>
    <row r="44" spans="1:13" ht="33" customHeight="1">
      <c r="A44" s="60" t="s">
        <v>30</v>
      </c>
      <c r="B44" s="332">
        <v>1</v>
      </c>
      <c r="C44" s="124">
        <v>0</v>
      </c>
      <c r="D44" s="481">
        <v>0</v>
      </c>
      <c r="E44" s="711"/>
      <c r="F44" s="160">
        <v>0</v>
      </c>
      <c r="G44" s="160">
        <v>0</v>
      </c>
      <c r="H44" s="481">
        <v>0</v>
      </c>
      <c r="J44" s="349">
        <v>0</v>
      </c>
      <c r="K44" s="160">
        <v>0</v>
      </c>
      <c r="L44" s="481"/>
      <c r="M44" s="70" t="s">
        <v>77</v>
      </c>
    </row>
    <row r="45" spans="1:13" ht="15">
      <c r="A45" s="60" t="s">
        <v>31</v>
      </c>
      <c r="B45" s="332">
        <v>2</v>
      </c>
      <c r="C45" s="124">
        <v>0</v>
      </c>
      <c r="D45" s="481">
        <v>0</v>
      </c>
      <c r="E45" s="169" t="s">
        <v>283</v>
      </c>
      <c r="F45" s="160">
        <v>0</v>
      </c>
      <c r="G45" s="160">
        <v>0</v>
      </c>
      <c r="H45" s="481">
        <v>0</v>
      </c>
      <c r="J45" s="546">
        <v>0</v>
      </c>
      <c r="K45" s="160">
        <v>0</v>
      </c>
      <c r="L45" s="481">
        <v>0</v>
      </c>
      <c r="M45" s="70" t="s">
        <v>77</v>
      </c>
    </row>
    <row r="46" spans="1:13" ht="409.5">
      <c r="A46" s="60" t="s">
        <v>32</v>
      </c>
      <c r="B46" s="351">
        <v>20</v>
      </c>
      <c r="C46" s="124">
        <v>12</v>
      </c>
      <c r="D46" s="481">
        <v>18</v>
      </c>
      <c r="E46" s="169" t="s">
        <v>168</v>
      </c>
      <c r="F46" s="160">
        <v>37</v>
      </c>
      <c r="G46" s="160">
        <v>25</v>
      </c>
      <c r="H46" s="481">
        <v>25</v>
      </c>
      <c r="J46" s="349">
        <v>26</v>
      </c>
      <c r="K46" s="160">
        <v>25</v>
      </c>
      <c r="L46" s="481"/>
      <c r="M46" s="70" t="s">
        <v>73</v>
      </c>
    </row>
    <row r="47" spans="1:13" ht="127.5">
      <c r="A47" s="60" t="s">
        <v>33</v>
      </c>
      <c r="B47" s="332">
        <v>0</v>
      </c>
      <c r="C47" s="124">
        <v>0</v>
      </c>
      <c r="D47" s="481">
        <v>0</v>
      </c>
      <c r="E47" s="169" t="s">
        <v>165</v>
      </c>
      <c r="F47" s="160">
        <v>1</v>
      </c>
      <c r="G47" s="160">
        <v>0</v>
      </c>
      <c r="H47" s="481">
        <v>0</v>
      </c>
      <c r="J47" s="349">
        <v>0</v>
      </c>
      <c r="K47" s="160">
        <v>0</v>
      </c>
      <c r="L47" s="481">
        <v>0</v>
      </c>
      <c r="M47" s="70" t="s">
        <v>77</v>
      </c>
    </row>
    <row r="48" spans="1:13" ht="15">
      <c r="A48" s="60" t="s">
        <v>34</v>
      </c>
      <c r="B48" s="351">
        <v>1</v>
      </c>
      <c r="C48" s="124">
        <v>0</v>
      </c>
      <c r="D48" s="481">
        <v>0</v>
      </c>
      <c r="E48" s="169"/>
      <c r="F48" s="160">
        <v>0</v>
      </c>
      <c r="G48" s="160">
        <v>0</v>
      </c>
      <c r="H48" s="481">
        <v>0</v>
      </c>
      <c r="J48" s="349">
        <v>0</v>
      </c>
      <c r="K48" s="160">
        <v>0</v>
      </c>
      <c r="L48" s="481"/>
      <c r="M48" s="70" t="s">
        <v>77</v>
      </c>
    </row>
    <row r="49" spans="1:13" ht="15">
      <c r="A49" s="60" t="s">
        <v>35</v>
      </c>
      <c r="B49" s="332">
        <v>0</v>
      </c>
      <c r="C49" s="124">
        <v>0</v>
      </c>
      <c r="D49" s="481">
        <v>0</v>
      </c>
      <c r="E49" s="169"/>
      <c r="F49" s="160">
        <v>0</v>
      </c>
      <c r="G49" s="160">
        <v>0</v>
      </c>
      <c r="H49" s="481">
        <v>0</v>
      </c>
      <c r="J49" s="161">
        <v>1</v>
      </c>
      <c r="K49" s="160">
        <v>0</v>
      </c>
      <c r="L49" s="481">
        <v>0</v>
      </c>
      <c r="M49" s="70" t="s">
        <v>77</v>
      </c>
    </row>
    <row r="50" spans="1:13" ht="15">
      <c r="A50" s="60" t="s">
        <v>36</v>
      </c>
      <c r="B50" s="355">
        <v>2</v>
      </c>
      <c r="C50" s="124">
        <v>0</v>
      </c>
      <c r="D50" s="481">
        <v>2</v>
      </c>
      <c r="E50" s="169" t="s">
        <v>283</v>
      </c>
      <c r="F50" s="160">
        <v>0</v>
      </c>
      <c r="G50" s="160">
        <v>0</v>
      </c>
      <c r="H50" s="481">
        <v>0</v>
      </c>
      <c r="J50" s="161">
        <v>0</v>
      </c>
      <c r="K50" s="160">
        <v>0</v>
      </c>
      <c r="L50" s="481">
        <v>0</v>
      </c>
      <c r="M50" s="70" t="s">
        <v>77</v>
      </c>
    </row>
    <row r="51" spans="1:13" ht="318.75">
      <c r="A51" s="60" t="s">
        <v>37</v>
      </c>
      <c r="B51" s="144">
        <v>1</v>
      </c>
      <c r="C51" s="124">
        <v>3</v>
      </c>
      <c r="D51" s="481">
        <v>3</v>
      </c>
      <c r="E51" s="169" t="s">
        <v>254</v>
      </c>
      <c r="F51" s="160">
        <v>3</v>
      </c>
      <c r="G51" s="160">
        <v>2</v>
      </c>
      <c r="H51" s="481">
        <v>2</v>
      </c>
      <c r="J51" s="349">
        <v>2</v>
      </c>
      <c r="K51" s="160">
        <v>2</v>
      </c>
      <c r="L51" s="481"/>
      <c r="M51" s="70" t="s">
        <v>77</v>
      </c>
    </row>
    <row r="52" spans="1:13" ht="15">
      <c r="A52" s="60"/>
      <c r="B52" s="183"/>
      <c r="C52" s="130"/>
      <c r="D52" s="130"/>
      <c r="E52" s="130"/>
      <c r="F52" s="130"/>
      <c r="G52" s="130"/>
      <c r="H52" s="130"/>
      <c r="I52" s="130"/>
      <c r="J52" s="130"/>
      <c r="K52" s="130"/>
      <c r="L52" s="130"/>
      <c r="M52" s="70"/>
    </row>
    <row r="53" spans="1:13" ht="16.5" thickBot="1">
      <c r="A53" s="14" t="s">
        <v>38</v>
      </c>
      <c r="B53" s="354"/>
      <c r="C53" s="148"/>
      <c r="D53" s="148"/>
      <c r="E53" s="148"/>
      <c r="F53" s="148"/>
      <c r="G53" s="148"/>
      <c r="H53" s="148"/>
      <c r="I53" s="148"/>
      <c r="J53" s="148"/>
      <c r="K53" s="148"/>
      <c r="L53" s="148"/>
      <c r="M53" s="220"/>
    </row>
    <row r="54" spans="1:13" ht="306">
      <c r="A54" s="60" t="s">
        <v>39</v>
      </c>
      <c r="B54" s="351">
        <v>1</v>
      </c>
      <c r="C54" s="124">
        <v>1</v>
      </c>
      <c r="D54" s="481">
        <v>1</v>
      </c>
      <c r="E54" s="169" t="s">
        <v>166</v>
      </c>
      <c r="F54" s="160">
        <v>0</v>
      </c>
      <c r="G54" s="160">
        <v>1</v>
      </c>
      <c r="H54" s="481">
        <v>1</v>
      </c>
      <c r="J54" s="349">
        <v>2</v>
      </c>
      <c r="K54" s="160">
        <v>1</v>
      </c>
      <c r="L54" s="481">
        <v>1</v>
      </c>
      <c r="M54" s="70" t="s">
        <v>77</v>
      </c>
    </row>
    <row r="55" spans="1:13" ht="21.75" customHeight="1">
      <c r="A55" s="60" t="s">
        <v>40</v>
      </c>
      <c r="B55" s="332">
        <v>0</v>
      </c>
      <c r="C55" s="124">
        <v>0</v>
      </c>
      <c r="D55" s="481">
        <v>0</v>
      </c>
      <c r="E55" s="704" t="s">
        <v>165</v>
      </c>
      <c r="F55" s="160">
        <v>0</v>
      </c>
      <c r="G55" s="160">
        <v>0</v>
      </c>
      <c r="H55" s="481">
        <v>0</v>
      </c>
      <c r="J55" s="349">
        <v>0</v>
      </c>
      <c r="K55" s="160">
        <v>0</v>
      </c>
      <c r="L55" s="481">
        <v>0</v>
      </c>
      <c r="M55" s="70" t="s">
        <v>77</v>
      </c>
    </row>
    <row r="56" spans="1:13" ht="21.75" customHeight="1">
      <c r="A56" s="60" t="s">
        <v>41</v>
      </c>
      <c r="B56" s="332">
        <v>0</v>
      </c>
      <c r="C56" s="124">
        <v>0</v>
      </c>
      <c r="D56" s="481">
        <v>0</v>
      </c>
      <c r="E56" s="707"/>
      <c r="F56" s="160">
        <v>0</v>
      </c>
      <c r="G56" s="160">
        <v>0</v>
      </c>
      <c r="H56" s="481">
        <v>0</v>
      </c>
      <c r="J56" s="349">
        <v>0</v>
      </c>
      <c r="K56" s="160">
        <v>0</v>
      </c>
      <c r="L56" s="481">
        <v>0</v>
      </c>
      <c r="M56" s="70" t="s">
        <v>77</v>
      </c>
    </row>
    <row r="57" spans="1:13" ht="21.75" customHeight="1">
      <c r="A57" s="60" t="s">
        <v>42</v>
      </c>
      <c r="B57" s="332">
        <v>0</v>
      </c>
      <c r="C57" s="124">
        <v>0</v>
      </c>
      <c r="D57" s="481">
        <v>0</v>
      </c>
      <c r="E57" s="705"/>
      <c r="F57" s="160">
        <v>0</v>
      </c>
      <c r="G57" s="160">
        <v>0</v>
      </c>
      <c r="H57" s="481">
        <v>0</v>
      </c>
      <c r="J57" s="547">
        <v>0</v>
      </c>
      <c r="K57" s="160">
        <v>0</v>
      </c>
      <c r="L57" s="481">
        <v>0</v>
      </c>
      <c r="M57" s="70" t="s">
        <v>77</v>
      </c>
    </row>
    <row r="58" spans="1:13" ht="15">
      <c r="A58" s="60" t="s">
        <v>43</v>
      </c>
      <c r="B58" s="332">
        <v>0</v>
      </c>
      <c r="C58" s="124">
        <v>0</v>
      </c>
      <c r="D58" s="473">
        <v>0</v>
      </c>
      <c r="E58" s="169" t="s">
        <v>285</v>
      </c>
      <c r="F58" s="160">
        <v>0</v>
      </c>
      <c r="G58" s="160">
        <v>0</v>
      </c>
      <c r="H58" s="481">
        <v>0</v>
      </c>
      <c r="J58" s="161">
        <v>0</v>
      </c>
      <c r="K58" s="160">
        <v>0</v>
      </c>
      <c r="L58" s="481">
        <v>0</v>
      </c>
      <c r="M58" s="70" t="s">
        <v>77</v>
      </c>
    </row>
    <row r="59" spans="1:13" ht="15">
      <c r="A59" s="60" t="s">
        <v>44</v>
      </c>
      <c r="B59" s="144">
        <v>0</v>
      </c>
      <c r="C59" s="124">
        <v>0</v>
      </c>
      <c r="D59" s="474" t="s">
        <v>191</v>
      </c>
      <c r="E59" s="169" t="s">
        <v>285</v>
      </c>
      <c r="F59" s="160">
        <v>0</v>
      </c>
      <c r="G59" s="160">
        <v>0</v>
      </c>
      <c r="H59" s="481">
        <v>0</v>
      </c>
      <c r="J59" s="161">
        <v>0</v>
      </c>
      <c r="K59" s="160">
        <v>0</v>
      </c>
      <c r="L59" s="481">
        <v>0</v>
      </c>
      <c r="M59" s="70" t="s">
        <v>77</v>
      </c>
    </row>
    <row r="60" spans="1:13" ht="15">
      <c r="A60" s="60"/>
      <c r="B60" s="183"/>
      <c r="C60" s="130"/>
      <c r="D60" s="130"/>
      <c r="E60" s="130"/>
      <c r="F60" s="130"/>
      <c r="G60" s="130"/>
      <c r="H60" s="130"/>
      <c r="I60" s="130"/>
      <c r="J60" s="130"/>
      <c r="K60" s="130"/>
      <c r="L60" s="130"/>
      <c r="M60" s="70"/>
    </row>
    <row r="61" spans="1:13" ht="16.5" thickBot="1">
      <c r="A61" s="14" t="s">
        <v>45</v>
      </c>
      <c r="B61" s="354"/>
      <c r="C61" s="148"/>
      <c r="D61" s="148"/>
      <c r="E61" s="148"/>
      <c r="F61" s="148"/>
      <c r="G61" s="148"/>
      <c r="H61" s="148"/>
      <c r="I61" s="148"/>
      <c r="J61" s="148"/>
      <c r="K61" s="148"/>
      <c r="L61" s="148"/>
      <c r="M61" s="220"/>
    </row>
    <row r="62" spans="1:13" ht="118.5" customHeight="1">
      <c r="A62" s="60" t="s">
        <v>47</v>
      </c>
      <c r="B62" s="351">
        <v>2</v>
      </c>
      <c r="C62" s="124">
        <v>0</v>
      </c>
      <c r="D62" s="485">
        <v>2</v>
      </c>
      <c r="E62" s="169" t="s">
        <v>167</v>
      </c>
      <c r="F62" s="160">
        <v>0</v>
      </c>
      <c r="G62" s="302" t="s">
        <v>483</v>
      </c>
      <c r="H62" s="485">
        <v>1</v>
      </c>
      <c r="J62" s="349">
        <v>1</v>
      </c>
      <c r="K62" s="349">
        <v>0</v>
      </c>
      <c r="L62" s="481">
        <v>1</v>
      </c>
      <c r="M62" s="70" t="s">
        <v>77</v>
      </c>
    </row>
    <row r="63" spans="1:13" ht="127.5">
      <c r="A63" s="60" t="s">
        <v>50</v>
      </c>
      <c r="B63" s="130">
        <v>0</v>
      </c>
      <c r="C63" s="124">
        <v>1</v>
      </c>
      <c r="D63" s="481">
        <v>0</v>
      </c>
      <c r="E63" s="168" t="s">
        <v>165</v>
      </c>
      <c r="F63" s="160">
        <v>0</v>
      </c>
      <c r="G63" s="160">
        <v>0</v>
      </c>
      <c r="H63" s="481">
        <v>0</v>
      </c>
      <c r="J63" s="349">
        <v>1</v>
      </c>
      <c r="K63" s="160">
        <v>0</v>
      </c>
      <c r="L63" s="481">
        <v>0</v>
      </c>
      <c r="M63" s="70" t="s">
        <v>77</v>
      </c>
    </row>
    <row r="64" spans="1:13" ht="15">
      <c r="A64" s="60" t="s">
        <v>49</v>
      </c>
      <c r="B64" s="332">
        <v>2</v>
      </c>
      <c r="C64" s="124">
        <v>4</v>
      </c>
      <c r="D64" s="481">
        <v>3</v>
      </c>
      <c r="E64" s="709" t="s">
        <v>166</v>
      </c>
      <c r="F64" s="160">
        <v>4</v>
      </c>
      <c r="G64" s="302" t="s">
        <v>485</v>
      </c>
      <c r="H64" s="481">
        <v>3</v>
      </c>
      <c r="J64" s="349">
        <v>1</v>
      </c>
      <c r="K64" s="349">
        <v>1</v>
      </c>
      <c r="L64" s="481">
        <v>3</v>
      </c>
      <c r="M64" s="70" t="s">
        <v>77</v>
      </c>
    </row>
    <row r="65" spans="1:13" ht="15">
      <c r="A65" s="60" t="s">
        <v>48</v>
      </c>
      <c r="B65" s="332">
        <v>1</v>
      </c>
      <c r="C65" s="124">
        <v>1</v>
      </c>
      <c r="D65" s="481">
        <v>0</v>
      </c>
      <c r="E65" s="710"/>
      <c r="F65" s="160">
        <v>0</v>
      </c>
      <c r="G65" s="160">
        <v>0</v>
      </c>
      <c r="H65" s="481">
        <v>0</v>
      </c>
      <c r="J65" s="349">
        <v>1</v>
      </c>
      <c r="K65" s="160">
        <v>0</v>
      </c>
      <c r="L65" s="481">
        <v>0</v>
      </c>
      <c r="M65" s="70" t="s">
        <v>77</v>
      </c>
    </row>
    <row r="66" spans="1:13" ht="15">
      <c r="A66" s="60" t="s">
        <v>46</v>
      </c>
      <c r="B66" s="144">
        <v>0</v>
      </c>
      <c r="C66" s="124">
        <v>2</v>
      </c>
      <c r="D66" s="481">
        <v>1</v>
      </c>
      <c r="E66" s="711"/>
      <c r="F66" s="160">
        <v>2</v>
      </c>
      <c r="G66" s="160">
        <v>2</v>
      </c>
      <c r="H66" s="481">
        <v>2</v>
      </c>
      <c r="J66" s="349">
        <v>2</v>
      </c>
      <c r="K66" s="160">
        <v>2</v>
      </c>
      <c r="L66" s="481"/>
      <c r="M66" s="70" t="s">
        <v>77</v>
      </c>
    </row>
    <row r="67" spans="1:13" ht="15">
      <c r="A67" s="60"/>
      <c r="B67" s="183"/>
      <c r="C67" s="130"/>
      <c r="D67" s="130"/>
      <c r="E67" s="130"/>
      <c r="F67" s="130"/>
      <c r="G67" s="130"/>
      <c r="H67" s="130"/>
      <c r="I67" s="130"/>
      <c r="J67" s="130"/>
      <c r="K67" s="130"/>
      <c r="L67" s="130"/>
      <c r="M67" s="70"/>
    </row>
    <row r="68" spans="1:13" ht="16.5" thickBot="1">
      <c r="A68" s="14" t="s">
        <v>51</v>
      </c>
      <c r="B68" s="354"/>
      <c r="C68" s="148"/>
      <c r="D68" s="148"/>
      <c r="E68" s="148"/>
      <c r="F68" s="148"/>
      <c r="G68" s="148"/>
      <c r="H68" s="148"/>
      <c r="I68" s="148"/>
      <c r="J68" s="148"/>
      <c r="K68" s="148"/>
      <c r="L68" s="148"/>
      <c r="M68" s="220"/>
    </row>
    <row r="69" spans="1:13" ht="127.5">
      <c r="A69" s="60" t="s">
        <v>54</v>
      </c>
      <c r="B69" s="351">
        <v>1</v>
      </c>
      <c r="C69" s="124">
        <v>0</v>
      </c>
      <c r="D69" s="481">
        <v>0</v>
      </c>
      <c r="E69" s="169" t="s">
        <v>165</v>
      </c>
      <c r="F69" s="160">
        <v>1</v>
      </c>
      <c r="G69" s="302" t="s">
        <v>483</v>
      </c>
      <c r="H69" s="481">
        <v>0</v>
      </c>
      <c r="J69" s="349">
        <v>0</v>
      </c>
      <c r="K69" s="349">
        <v>0</v>
      </c>
      <c r="L69" s="481">
        <v>0</v>
      </c>
      <c r="M69" s="70" t="s">
        <v>77</v>
      </c>
    </row>
    <row r="70" spans="1:13" ht="306">
      <c r="A70" s="60" t="s">
        <v>52</v>
      </c>
      <c r="B70" s="332">
        <v>0</v>
      </c>
      <c r="C70" s="124">
        <v>1</v>
      </c>
      <c r="D70" s="481">
        <v>1</v>
      </c>
      <c r="E70" s="168" t="s">
        <v>166</v>
      </c>
      <c r="F70" s="160">
        <v>0</v>
      </c>
      <c r="G70" s="160">
        <v>0</v>
      </c>
      <c r="H70" s="481">
        <v>0</v>
      </c>
      <c r="J70" s="349">
        <v>0</v>
      </c>
      <c r="K70" s="160">
        <v>0</v>
      </c>
      <c r="L70" s="481">
        <v>0</v>
      </c>
      <c r="M70" s="70" t="s">
        <v>77</v>
      </c>
    </row>
    <row r="71" spans="1:13" ht="15">
      <c r="A71" s="60" t="s">
        <v>53</v>
      </c>
      <c r="B71" s="332">
        <v>0</v>
      </c>
      <c r="C71" s="124">
        <v>1</v>
      </c>
      <c r="D71" s="481">
        <v>0</v>
      </c>
      <c r="E71" s="709" t="s">
        <v>165</v>
      </c>
      <c r="F71" s="160">
        <v>0</v>
      </c>
      <c r="G71" s="160">
        <v>0</v>
      </c>
      <c r="H71" s="481">
        <v>0</v>
      </c>
      <c r="J71" s="349">
        <v>0</v>
      </c>
      <c r="K71" s="160">
        <v>0</v>
      </c>
      <c r="L71" s="481">
        <v>0</v>
      </c>
      <c r="M71" s="70" t="s">
        <v>77</v>
      </c>
    </row>
    <row r="72" spans="1:13" ht="15">
      <c r="A72" s="60" t="s">
        <v>56</v>
      </c>
      <c r="B72" s="332">
        <v>1</v>
      </c>
      <c r="C72" s="124">
        <v>0</v>
      </c>
      <c r="D72" s="481">
        <v>0</v>
      </c>
      <c r="E72" s="710"/>
      <c r="F72" s="160">
        <v>0</v>
      </c>
      <c r="G72" s="160">
        <v>0</v>
      </c>
      <c r="H72" s="481">
        <v>0</v>
      </c>
      <c r="J72" s="349">
        <v>0</v>
      </c>
      <c r="K72" s="160">
        <v>0</v>
      </c>
      <c r="L72" s="481">
        <v>0</v>
      </c>
      <c r="M72" s="70" t="s">
        <v>77</v>
      </c>
    </row>
    <row r="73" spans="1:13" ht="15">
      <c r="A73" s="60" t="s">
        <v>57</v>
      </c>
      <c r="B73" s="332">
        <v>0</v>
      </c>
      <c r="C73" s="124">
        <v>0</v>
      </c>
      <c r="D73" s="481">
        <v>0</v>
      </c>
      <c r="E73" s="710"/>
      <c r="F73" s="160">
        <v>0</v>
      </c>
      <c r="G73" s="160">
        <v>0</v>
      </c>
      <c r="H73" s="481">
        <v>0</v>
      </c>
      <c r="J73" s="349">
        <v>0</v>
      </c>
      <c r="K73" s="160">
        <v>0</v>
      </c>
      <c r="L73" s="481">
        <v>0</v>
      </c>
      <c r="M73" s="70" t="s">
        <v>77</v>
      </c>
    </row>
    <row r="74" spans="1:13" ht="15">
      <c r="A74" s="60" t="s">
        <v>55</v>
      </c>
      <c r="B74" s="352">
        <v>0</v>
      </c>
      <c r="C74" s="124">
        <v>1</v>
      </c>
      <c r="D74" s="481">
        <v>0</v>
      </c>
      <c r="E74" s="711"/>
      <c r="F74" s="160">
        <v>0</v>
      </c>
      <c r="G74" s="160">
        <v>0</v>
      </c>
      <c r="H74" s="481">
        <v>0</v>
      </c>
      <c r="J74" s="349">
        <v>2</v>
      </c>
      <c r="K74" s="160">
        <v>0</v>
      </c>
      <c r="L74" s="481">
        <v>0</v>
      </c>
      <c r="M74" s="70" t="s">
        <v>77</v>
      </c>
    </row>
    <row r="75" spans="1:13" ht="15">
      <c r="A75" s="60"/>
      <c r="B75" s="183"/>
      <c r="C75" s="130"/>
      <c r="D75" s="130"/>
      <c r="E75" s="130"/>
      <c r="F75" s="130"/>
      <c r="G75" s="130"/>
      <c r="H75" s="130"/>
      <c r="I75" s="130"/>
      <c r="J75" s="130"/>
      <c r="K75" s="130"/>
      <c r="L75" s="130"/>
      <c r="M75" s="70"/>
    </row>
    <row r="76" spans="1:13" ht="16.5" thickBot="1">
      <c r="A76" s="14" t="s">
        <v>78</v>
      </c>
      <c r="B76" s="354"/>
      <c r="C76" s="148"/>
      <c r="D76" s="148"/>
      <c r="E76" s="148"/>
      <c r="F76" s="148"/>
      <c r="G76" s="148"/>
      <c r="H76" s="148"/>
      <c r="I76" s="148"/>
      <c r="J76" s="148"/>
      <c r="K76" s="148"/>
      <c r="L76" s="148"/>
      <c r="M76" s="220"/>
    </row>
    <row r="77" spans="1:13" ht="127.5">
      <c r="A77" s="60" t="s">
        <v>58</v>
      </c>
      <c r="B77" s="351">
        <v>0</v>
      </c>
      <c r="C77" s="124">
        <v>0</v>
      </c>
      <c r="D77" s="481">
        <v>0</v>
      </c>
      <c r="E77" s="168" t="s">
        <v>165</v>
      </c>
      <c r="F77" s="160">
        <v>0</v>
      </c>
      <c r="G77" s="302" t="s">
        <v>483</v>
      </c>
      <c r="H77" s="481">
        <v>1</v>
      </c>
      <c r="J77" s="349">
        <v>1</v>
      </c>
      <c r="K77" s="349">
        <v>0</v>
      </c>
      <c r="L77" s="481">
        <v>0</v>
      </c>
      <c r="M77" s="70" t="s">
        <v>77</v>
      </c>
    </row>
    <row r="78" spans="1:13" ht="131.25" customHeight="1">
      <c r="A78" s="60" t="s">
        <v>59</v>
      </c>
      <c r="B78" s="332">
        <v>1</v>
      </c>
      <c r="C78" s="124">
        <v>0</v>
      </c>
      <c r="D78" s="485">
        <v>1</v>
      </c>
      <c r="E78" s="168" t="s">
        <v>167</v>
      </c>
      <c r="F78" s="160">
        <v>1</v>
      </c>
      <c r="G78" s="160">
        <v>0</v>
      </c>
      <c r="H78" s="481">
        <v>0</v>
      </c>
      <c r="J78" s="349">
        <v>0</v>
      </c>
      <c r="K78" s="160">
        <v>0</v>
      </c>
      <c r="L78" s="481">
        <v>0</v>
      </c>
      <c r="M78" s="70" t="s">
        <v>77</v>
      </c>
    </row>
    <row r="79" spans="1:13" ht="127.5">
      <c r="A79" s="60" t="s">
        <v>60</v>
      </c>
      <c r="B79" s="332">
        <v>0</v>
      </c>
      <c r="C79" s="124">
        <v>0</v>
      </c>
      <c r="D79" s="481">
        <v>0</v>
      </c>
      <c r="E79" s="168" t="s">
        <v>255</v>
      </c>
      <c r="F79" s="160">
        <v>0</v>
      </c>
      <c r="G79" s="160">
        <v>0</v>
      </c>
      <c r="H79" s="481">
        <v>0</v>
      </c>
      <c r="J79" s="349">
        <v>0</v>
      </c>
      <c r="K79" s="160">
        <v>0</v>
      </c>
      <c r="L79" s="481"/>
      <c r="M79" s="70" t="s">
        <v>77</v>
      </c>
    </row>
    <row r="80" spans="1:13" ht="127.5">
      <c r="A80" s="60" t="s">
        <v>61</v>
      </c>
      <c r="B80" s="332">
        <v>0</v>
      </c>
      <c r="C80" s="124">
        <v>0</v>
      </c>
      <c r="D80" s="481">
        <v>0</v>
      </c>
      <c r="E80" s="168" t="s">
        <v>255</v>
      </c>
      <c r="F80" s="160">
        <v>1</v>
      </c>
      <c r="G80" s="302" t="s">
        <v>483</v>
      </c>
      <c r="H80" s="485">
        <v>1</v>
      </c>
      <c r="J80" s="349">
        <v>1</v>
      </c>
      <c r="K80" s="349">
        <v>0</v>
      </c>
      <c r="L80" s="481"/>
      <c r="M80" s="70" t="s">
        <v>77</v>
      </c>
    </row>
    <row r="81" spans="1:13" ht="306">
      <c r="A81" s="60" t="s">
        <v>62</v>
      </c>
      <c r="B81" s="144">
        <v>1</v>
      </c>
      <c r="C81" s="124">
        <v>1</v>
      </c>
      <c r="D81" s="481">
        <v>1</v>
      </c>
      <c r="E81" s="168" t="s">
        <v>166</v>
      </c>
      <c r="F81" s="160">
        <v>0</v>
      </c>
      <c r="G81" s="160">
        <v>0</v>
      </c>
      <c r="H81" s="481">
        <v>0</v>
      </c>
      <c r="J81" s="349">
        <v>0</v>
      </c>
      <c r="K81" s="160">
        <v>0</v>
      </c>
      <c r="L81" s="481">
        <v>0</v>
      </c>
      <c r="M81" s="70" t="s">
        <v>77</v>
      </c>
    </row>
    <row r="82" spans="1:13" ht="15">
      <c r="A82" s="60"/>
      <c r="B82" s="183"/>
      <c r="C82" s="130"/>
      <c r="D82" s="130"/>
      <c r="E82" s="130"/>
      <c r="F82" s="130"/>
      <c r="G82" s="130"/>
      <c r="H82" s="130"/>
      <c r="I82" s="130"/>
      <c r="J82" s="130"/>
      <c r="K82" s="130"/>
      <c r="L82" s="130"/>
      <c r="M82" s="70"/>
    </row>
    <row r="83" spans="1:13" ht="16.5" thickBot="1">
      <c r="A83" s="14" t="s">
        <v>63</v>
      </c>
      <c r="B83" s="354"/>
      <c r="C83" s="148"/>
      <c r="D83" s="148"/>
      <c r="E83" s="148"/>
      <c r="F83" s="148"/>
      <c r="G83" s="148"/>
      <c r="H83" s="148"/>
      <c r="I83" s="148"/>
      <c r="J83" s="148"/>
      <c r="K83" s="148"/>
      <c r="L83" s="148"/>
      <c r="M83" s="220"/>
    </row>
    <row r="84" spans="1:13" ht="127.5">
      <c r="A84" s="60" t="s">
        <v>64</v>
      </c>
      <c r="B84" s="351">
        <v>0</v>
      </c>
      <c r="C84" s="124">
        <v>0</v>
      </c>
      <c r="D84" s="481">
        <v>0</v>
      </c>
      <c r="E84" s="169" t="s">
        <v>165</v>
      </c>
      <c r="F84" s="160">
        <v>0</v>
      </c>
      <c r="G84" s="160">
        <v>0</v>
      </c>
      <c r="H84" s="481">
        <v>0</v>
      </c>
      <c r="J84" s="349">
        <v>0</v>
      </c>
      <c r="K84" s="160">
        <v>0</v>
      </c>
      <c r="L84" s="481">
        <v>0</v>
      </c>
      <c r="M84" s="70" t="s">
        <v>77</v>
      </c>
    </row>
    <row r="85" spans="1:13" ht="331.5">
      <c r="A85" s="60" t="s">
        <v>65</v>
      </c>
      <c r="B85" s="332">
        <v>0</v>
      </c>
      <c r="C85" s="124">
        <v>0</v>
      </c>
      <c r="D85" s="481">
        <v>0</v>
      </c>
      <c r="E85" s="169" t="s">
        <v>167</v>
      </c>
      <c r="F85" s="160">
        <v>1</v>
      </c>
      <c r="G85" s="302" t="s">
        <v>483</v>
      </c>
      <c r="H85" s="481">
        <v>0</v>
      </c>
      <c r="J85" s="349">
        <v>0</v>
      </c>
      <c r="K85" s="349">
        <v>0</v>
      </c>
      <c r="L85" s="481"/>
      <c r="M85" s="70" t="s">
        <v>77</v>
      </c>
    </row>
    <row r="86" spans="1:13" ht="226.5" customHeight="1">
      <c r="A86" s="60" t="s">
        <v>66</v>
      </c>
      <c r="B86" s="332">
        <v>0</v>
      </c>
      <c r="C86" s="124">
        <v>1</v>
      </c>
      <c r="D86" s="481">
        <v>0</v>
      </c>
      <c r="E86" s="169" t="s">
        <v>166</v>
      </c>
      <c r="F86" s="160">
        <v>0</v>
      </c>
      <c r="G86" s="302" t="s">
        <v>483</v>
      </c>
      <c r="H86" s="481">
        <v>0</v>
      </c>
      <c r="J86" s="349">
        <v>0</v>
      </c>
      <c r="K86" s="349">
        <v>0</v>
      </c>
      <c r="L86" s="481"/>
      <c r="M86" s="70" t="s">
        <v>77</v>
      </c>
    </row>
    <row r="87" spans="1:13" ht="15">
      <c r="A87" s="60" t="s">
        <v>67</v>
      </c>
      <c r="B87" s="332">
        <v>1</v>
      </c>
      <c r="C87" s="124">
        <v>1</v>
      </c>
      <c r="D87" s="481">
        <v>1</v>
      </c>
      <c r="E87" s="168" t="s">
        <v>286</v>
      </c>
      <c r="F87" s="160">
        <v>0</v>
      </c>
      <c r="G87" s="303" t="s">
        <v>483</v>
      </c>
      <c r="H87" s="481">
        <v>2</v>
      </c>
      <c r="J87" s="161">
        <v>0</v>
      </c>
      <c r="K87" s="161">
        <v>0</v>
      </c>
      <c r="L87" s="481"/>
      <c r="M87" s="70" t="s">
        <v>77</v>
      </c>
    </row>
    <row r="88" spans="1:15" ht="117.75" customHeight="1">
      <c r="A88" s="60" t="s">
        <v>68</v>
      </c>
      <c r="B88" s="144">
        <v>1</v>
      </c>
      <c r="C88" s="124">
        <v>0</v>
      </c>
      <c r="D88" s="481">
        <v>1</v>
      </c>
      <c r="E88" s="169" t="s">
        <v>167</v>
      </c>
      <c r="F88" s="160">
        <v>4</v>
      </c>
      <c r="G88" s="302" t="s">
        <v>483</v>
      </c>
      <c r="H88" s="481">
        <v>1</v>
      </c>
      <c r="J88" s="349">
        <v>0</v>
      </c>
      <c r="K88" s="349">
        <v>0</v>
      </c>
      <c r="L88" s="481">
        <v>0</v>
      </c>
      <c r="M88" s="70" t="s">
        <v>77</v>
      </c>
      <c r="O88" s="2" t="s">
        <v>69</v>
      </c>
    </row>
    <row r="89" spans="1:13" ht="15">
      <c r="A89" s="60"/>
      <c r="B89" s="130"/>
      <c r="C89" s="73"/>
      <c r="D89" s="72"/>
      <c r="E89" s="72"/>
      <c r="F89" s="72"/>
      <c r="G89" s="160"/>
      <c r="H89" s="160"/>
      <c r="I89" s="160"/>
      <c r="J89" s="160"/>
      <c r="K89" s="160"/>
      <c r="L89" s="160"/>
      <c r="M89" s="62"/>
    </row>
    <row r="90" spans="1:13" ht="15">
      <c r="A90" s="673" t="s">
        <v>593</v>
      </c>
      <c r="B90" s="674"/>
      <c r="C90" s="674"/>
      <c r="D90" s="674"/>
      <c r="E90" s="674"/>
      <c r="F90" s="674"/>
      <c r="G90" s="674"/>
      <c r="H90" s="674"/>
      <c r="I90" s="674"/>
      <c r="J90" s="674"/>
      <c r="K90" s="674"/>
      <c r="L90" s="674"/>
      <c r="M90" s="674"/>
    </row>
    <row r="91" spans="1:13" ht="15">
      <c r="A91" s="674" t="s">
        <v>594</v>
      </c>
      <c r="B91" s="674"/>
      <c r="C91" s="674"/>
      <c r="D91" s="674"/>
      <c r="E91" s="674"/>
      <c r="F91" s="674"/>
      <c r="G91" s="674"/>
      <c r="H91" s="674"/>
      <c r="I91" s="674"/>
      <c r="J91" s="674"/>
      <c r="K91" s="674"/>
      <c r="L91" s="674"/>
      <c r="M91" s="674"/>
    </row>
    <row r="92" spans="1:13" ht="15">
      <c r="A92" s="674"/>
      <c r="B92" s="674"/>
      <c r="C92" s="674"/>
      <c r="D92" s="674"/>
      <c r="E92" s="674"/>
      <c r="F92" s="674"/>
      <c r="G92" s="674"/>
      <c r="H92" s="674"/>
      <c r="I92" s="674"/>
      <c r="J92" s="674"/>
      <c r="K92" s="674"/>
      <c r="L92" s="674"/>
      <c r="M92" s="674"/>
    </row>
  </sheetData>
  <mergeCells count="25">
    <mergeCell ref="A90:M90"/>
    <mergeCell ref="A91:M92"/>
    <mergeCell ref="A8:A9"/>
    <mergeCell ref="M8:M9"/>
    <mergeCell ref="B8:C8"/>
    <mergeCell ref="D8:F8"/>
    <mergeCell ref="G8:J8"/>
    <mergeCell ref="K8:L8"/>
    <mergeCell ref="E40:E41"/>
    <mergeCell ref="E64:E66"/>
    <mergeCell ref="E71:E74"/>
    <mergeCell ref="E43:E44"/>
    <mergeCell ref="E34:E36"/>
    <mergeCell ref="E55:E57"/>
    <mergeCell ref="A1:M1"/>
    <mergeCell ref="E22:E24"/>
    <mergeCell ref="E26:E27"/>
    <mergeCell ref="A7:M7"/>
    <mergeCell ref="G11:G13"/>
    <mergeCell ref="E11:E13"/>
    <mergeCell ref="A2:M2"/>
    <mergeCell ref="A4:M4"/>
    <mergeCell ref="A5:M5"/>
    <mergeCell ref="A6:M6"/>
    <mergeCell ref="A3:N3"/>
  </mergeCells>
  <printOptions/>
  <pageMargins left="0.5118110236220472" right="0.2362204724409449" top="0.35433070866141736" bottom="0.2755905511811024" header="0.15748031496062992" footer="0.15748031496062992"/>
  <pageSetup horizontalDpi="600" verticalDpi="600" orientation="landscape" paperSize="9" scale="59" r:id="rId1"/>
  <rowBreaks count="2" manualBreakCount="2">
    <brk id="21" max="16383" man="1"/>
    <brk id="4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4"/>
  <sheetViews>
    <sheetView view="pageBreakPreview" zoomScale="90" zoomScaleSheetLayoutView="90" workbookViewId="0" topLeftCell="A4">
      <pane ySplit="6" topLeftCell="A58" activePane="bottomLeft" state="frozen"/>
      <selection pane="topLeft" activeCell="A4" sqref="A4"/>
      <selection pane="bottomLeft" activeCell="L61" sqref="L61"/>
    </sheetView>
  </sheetViews>
  <sheetFormatPr defaultColWidth="30.8515625" defaultRowHeight="15"/>
  <cols>
    <col min="1" max="1" width="34.00390625" style="0" customWidth="1"/>
    <col min="2" max="2" width="14.421875" style="0" customWidth="1"/>
    <col min="3" max="3" width="12.8515625" style="0" customWidth="1"/>
    <col min="4" max="4" width="12.421875" style="18" customWidth="1"/>
    <col min="5" max="5" width="23.421875" style="24" customWidth="1"/>
    <col min="6" max="6" width="14.7109375" style="24" customWidth="1"/>
    <col min="7" max="7" width="21.57421875" style="24" customWidth="1"/>
    <col min="8" max="8" width="14.57421875" style="24" customWidth="1"/>
    <col min="9" max="9" width="20.8515625" style="24" customWidth="1"/>
    <col min="10" max="10" width="13.8515625" style="24" customWidth="1"/>
    <col min="11" max="11" width="22.8515625" style="24" customWidth="1"/>
    <col min="12" max="12" width="15.00390625" style="511" customWidth="1"/>
    <col min="13" max="13" width="13.7109375" style="0" customWidth="1"/>
  </cols>
  <sheetData>
    <row r="1" spans="1:15" ht="21">
      <c r="A1" s="614" t="s">
        <v>70</v>
      </c>
      <c r="B1" s="614"/>
      <c r="C1" s="614"/>
      <c r="D1" s="614"/>
      <c r="E1" s="614"/>
      <c r="F1" s="614"/>
      <c r="G1" s="614"/>
      <c r="H1" s="614"/>
      <c r="I1" s="614"/>
      <c r="J1" s="614"/>
      <c r="K1" s="614"/>
      <c r="L1" s="614"/>
      <c r="M1" s="614"/>
      <c r="N1" s="1"/>
      <c r="O1" s="1"/>
    </row>
    <row r="2" spans="1:15" s="24" customFormat="1" ht="11.25" customHeight="1">
      <c r="A2" s="715"/>
      <c r="B2" s="715"/>
      <c r="C2" s="715"/>
      <c r="D2" s="715"/>
      <c r="E2" s="715"/>
      <c r="F2" s="715"/>
      <c r="G2" s="715"/>
      <c r="H2" s="715"/>
      <c r="I2" s="715"/>
      <c r="J2" s="715"/>
      <c r="K2" s="715"/>
      <c r="L2" s="715"/>
      <c r="M2" s="715"/>
      <c r="N2" s="1"/>
      <c r="O2" s="1"/>
    </row>
    <row r="3" spans="1:15" ht="21">
      <c r="A3" s="614" t="s">
        <v>689</v>
      </c>
      <c r="B3" s="614"/>
      <c r="C3" s="614"/>
      <c r="D3" s="614"/>
      <c r="E3" s="614"/>
      <c r="F3" s="614"/>
      <c r="G3" s="614"/>
      <c r="H3" s="614"/>
      <c r="I3" s="614"/>
      <c r="J3" s="614"/>
      <c r="K3" s="614"/>
      <c r="L3" s="614"/>
      <c r="M3" s="614"/>
      <c r="N3" s="614"/>
      <c r="O3" s="6"/>
    </row>
    <row r="4" spans="1:17" ht="10.5" customHeight="1">
      <c r="A4" s="654"/>
      <c r="B4" s="654"/>
      <c r="C4" s="654"/>
      <c r="D4" s="654"/>
      <c r="E4" s="654"/>
      <c r="F4" s="654"/>
      <c r="G4" s="654"/>
      <c r="H4" s="654"/>
      <c r="I4" s="654"/>
      <c r="J4" s="654"/>
      <c r="K4" s="654"/>
      <c r="L4" s="654"/>
      <c r="M4" s="654"/>
      <c r="N4" s="4"/>
      <c r="O4" s="4"/>
      <c r="P4" s="4"/>
      <c r="Q4" s="4"/>
    </row>
    <row r="5" spans="1:17" ht="18.75" customHeight="1">
      <c r="A5" s="623" t="s">
        <v>91</v>
      </c>
      <c r="B5" s="623"/>
      <c r="C5" s="623"/>
      <c r="D5" s="623"/>
      <c r="E5" s="623"/>
      <c r="F5" s="623"/>
      <c r="G5" s="623"/>
      <c r="H5" s="623"/>
      <c r="I5" s="623"/>
      <c r="J5" s="623"/>
      <c r="K5" s="623"/>
      <c r="L5" s="623"/>
      <c r="M5" s="623"/>
      <c r="N5" s="4"/>
      <c r="O5" s="4"/>
      <c r="P5" s="4"/>
      <c r="Q5" s="4"/>
    </row>
    <row r="6" spans="1:17" ht="42" customHeight="1">
      <c r="A6" s="623" t="s">
        <v>92</v>
      </c>
      <c r="B6" s="623"/>
      <c r="C6" s="623"/>
      <c r="D6" s="623"/>
      <c r="E6" s="623"/>
      <c r="F6" s="623"/>
      <c r="G6" s="623"/>
      <c r="H6" s="623"/>
      <c r="I6" s="623"/>
      <c r="J6" s="623"/>
      <c r="K6" s="623"/>
      <c r="L6" s="623"/>
      <c r="M6" s="623"/>
      <c r="N6" s="4"/>
      <c r="O6" s="4"/>
      <c r="P6" s="4"/>
      <c r="Q6" s="4"/>
    </row>
    <row r="7" spans="1:17" ht="27.75" customHeight="1">
      <c r="A7" s="624" t="s">
        <v>623</v>
      </c>
      <c r="B7" s="624"/>
      <c r="C7" s="624"/>
      <c r="D7" s="624"/>
      <c r="E7" s="624"/>
      <c r="F7" s="624"/>
      <c r="G7" s="624"/>
      <c r="H7" s="624"/>
      <c r="I7" s="624"/>
      <c r="J7" s="624"/>
      <c r="K7" s="624"/>
      <c r="L7" s="624"/>
      <c r="M7" s="624"/>
      <c r="N7" s="4"/>
      <c r="O7" s="4"/>
      <c r="P7" s="4"/>
      <c r="Q7" s="4"/>
    </row>
    <row r="8" spans="1:17" s="24" customFormat="1" ht="38.25" customHeight="1">
      <c r="A8" s="620" t="s">
        <v>71</v>
      </c>
      <c r="B8" s="633">
        <v>2017</v>
      </c>
      <c r="C8" s="634"/>
      <c r="D8" s="633">
        <v>2018</v>
      </c>
      <c r="E8" s="635"/>
      <c r="F8" s="634"/>
      <c r="G8" s="635">
        <v>2019</v>
      </c>
      <c r="H8" s="635"/>
      <c r="I8" s="635"/>
      <c r="J8" s="634"/>
      <c r="K8" s="698">
        <v>2020</v>
      </c>
      <c r="L8" s="698"/>
      <c r="M8" s="696" t="s">
        <v>72</v>
      </c>
      <c r="N8" s="4"/>
      <c r="O8" s="4"/>
      <c r="P8" s="4"/>
      <c r="Q8" s="4"/>
    </row>
    <row r="9" spans="1:13" ht="63">
      <c r="A9" s="621"/>
      <c r="B9" s="606" t="s">
        <v>603</v>
      </c>
      <c r="C9" s="606" t="s">
        <v>98</v>
      </c>
      <c r="D9" s="581" t="s">
        <v>600</v>
      </c>
      <c r="E9" s="606" t="s">
        <v>547</v>
      </c>
      <c r="F9" s="606" t="s">
        <v>223</v>
      </c>
      <c r="G9" s="606" t="s">
        <v>548</v>
      </c>
      <c r="H9" s="581" t="s">
        <v>605</v>
      </c>
      <c r="I9" s="584" t="s">
        <v>595</v>
      </c>
      <c r="J9" s="606" t="s">
        <v>586</v>
      </c>
      <c r="K9" s="606" t="s">
        <v>613</v>
      </c>
      <c r="L9" s="581" t="s">
        <v>588</v>
      </c>
      <c r="M9" s="697"/>
    </row>
    <row r="10" spans="1:13" ht="15.75">
      <c r="A10" s="112" t="s">
        <v>0</v>
      </c>
      <c r="B10" s="232"/>
      <c r="C10" s="356"/>
      <c r="D10" s="232"/>
      <c r="E10" s="704" t="s">
        <v>199</v>
      </c>
      <c r="F10" s="232"/>
      <c r="G10" s="232"/>
      <c r="H10" s="232"/>
      <c r="I10" s="232"/>
      <c r="J10" s="232"/>
      <c r="K10" s="232"/>
      <c r="L10" s="232"/>
      <c r="M10" s="234"/>
    </row>
    <row r="11" spans="1:13" ht="58.5" customHeight="1">
      <c r="A11" s="342" t="s">
        <v>1</v>
      </c>
      <c r="B11" s="179">
        <v>0.9</v>
      </c>
      <c r="C11" s="357">
        <v>100</v>
      </c>
      <c r="D11" s="487">
        <v>0.95</v>
      </c>
      <c r="E11" s="705"/>
      <c r="F11" s="185">
        <v>0.9207</v>
      </c>
      <c r="G11" s="225">
        <v>0.95</v>
      </c>
      <c r="H11" s="491">
        <v>0.95</v>
      </c>
      <c r="J11" s="443" t="s">
        <v>628</v>
      </c>
      <c r="K11" s="443" t="s">
        <v>628</v>
      </c>
      <c r="L11" s="487"/>
      <c r="M11" s="184" t="s">
        <v>73</v>
      </c>
    </row>
    <row r="12" spans="1:13" ht="82.5" customHeight="1">
      <c r="A12" s="342" t="s">
        <v>2</v>
      </c>
      <c r="B12" s="179">
        <v>0.9032</v>
      </c>
      <c r="C12" s="357">
        <v>92.75</v>
      </c>
      <c r="D12" s="487">
        <v>0.95</v>
      </c>
      <c r="E12" s="709" t="s">
        <v>200</v>
      </c>
      <c r="F12" s="179">
        <v>1</v>
      </c>
      <c r="G12" s="304" t="s">
        <v>493</v>
      </c>
      <c r="H12" s="492">
        <v>1</v>
      </c>
      <c r="J12" s="444" t="s">
        <v>538</v>
      </c>
      <c r="K12" s="445" t="s">
        <v>538</v>
      </c>
      <c r="L12" s="493">
        <v>1</v>
      </c>
      <c r="M12" s="184" t="s">
        <v>73</v>
      </c>
    </row>
    <row r="13" spans="1:13" ht="19.5" customHeight="1">
      <c r="A13" s="342" t="s">
        <v>3</v>
      </c>
      <c r="B13" s="179">
        <v>0.86</v>
      </c>
      <c r="C13" s="357">
        <v>78.16</v>
      </c>
      <c r="D13" s="487">
        <v>0.86</v>
      </c>
      <c r="E13" s="711"/>
      <c r="F13" s="179">
        <v>0.875</v>
      </c>
      <c r="G13" s="270">
        <v>0.95</v>
      </c>
      <c r="H13" s="493">
        <v>0.95</v>
      </c>
      <c r="J13" s="443" t="s">
        <v>629</v>
      </c>
      <c r="K13" s="443" t="s">
        <v>629</v>
      </c>
      <c r="L13" s="587">
        <v>0.8817</v>
      </c>
      <c r="M13" s="184" t="s">
        <v>73</v>
      </c>
    </row>
    <row r="14" spans="1:13" ht="63.75">
      <c r="A14" s="342" t="s">
        <v>4</v>
      </c>
      <c r="B14" s="179">
        <v>0.7</v>
      </c>
      <c r="C14" s="357">
        <v>100</v>
      </c>
      <c r="D14" s="487">
        <v>0.8</v>
      </c>
      <c r="E14" s="169" t="s">
        <v>199</v>
      </c>
      <c r="F14" s="179">
        <v>1</v>
      </c>
      <c r="G14" s="226">
        <v>0.8</v>
      </c>
      <c r="H14" s="493">
        <v>0.8</v>
      </c>
      <c r="J14" s="445" t="s">
        <v>538</v>
      </c>
      <c r="K14" s="406"/>
      <c r="L14" s="587">
        <v>0.8</v>
      </c>
      <c r="M14" s="184" t="s">
        <v>73</v>
      </c>
    </row>
    <row r="15" spans="1:13" ht="15.75">
      <c r="A15" s="342" t="s">
        <v>5</v>
      </c>
      <c r="B15" s="179">
        <v>0.8</v>
      </c>
      <c r="C15" s="357">
        <v>100</v>
      </c>
      <c r="D15" s="487">
        <v>1</v>
      </c>
      <c r="E15" s="709" t="s">
        <v>256</v>
      </c>
      <c r="F15" s="179">
        <v>1</v>
      </c>
      <c r="G15" s="270">
        <v>1</v>
      </c>
      <c r="H15" s="493">
        <v>1</v>
      </c>
      <c r="J15" s="445" t="s">
        <v>538</v>
      </c>
      <c r="K15" s="445" t="s">
        <v>538</v>
      </c>
      <c r="L15" s="493">
        <v>1</v>
      </c>
      <c r="M15" s="184" t="s">
        <v>73</v>
      </c>
    </row>
    <row r="16" spans="1:13" ht="60">
      <c r="A16" s="342" t="s">
        <v>6</v>
      </c>
      <c r="B16" s="179">
        <v>0.8354</v>
      </c>
      <c r="C16" s="357">
        <v>100</v>
      </c>
      <c r="D16" s="487">
        <v>0.5807</v>
      </c>
      <c r="E16" s="710"/>
      <c r="F16" s="179">
        <v>0.5807</v>
      </c>
      <c r="G16" s="304" t="s">
        <v>493</v>
      </c>
      <c r="H16" s="492">
        <v>0.8</v>
      </c>
      <c r="J16" s="444" t="s">
        <v>538</v>
      </c>
      <c r="K16" s="445" t="s">
        <v>538</v>
      </c>
      <c r="L16" s="587">
        <v>1</v>
      </c>
      <c r="M16" s="184" t="s">
        <v>73</v>
      </c>
    </row>
    <row r="17" spans="1:13" ht="15.75">
      <c r="A17" s="342" t="s">
        <v>7</v>
      </c>
      <c r="B17" s="179">
        <v>0.9791</v>
      </c>
      <c r="C17" s="357">
        <v>100</v>
      </c>
      <c r="D17" s="487">
        <v>1</v>
      </c>
      <c r="E17" s="711"/>
      <c r="F17" s="179">
        <v>1</v>
      </c>
      <c r="G17" s="226">
        <v>1</v>
      </c>
      <c r="H17" s="493">
        <v>1</v>
      </c>
      <c r="J17" s="445" t="s">
        <v>538</v>
      </c>
      <c r="K17" s="445" t="s">
        <v>538</v>
      </c>
      <c r="L17" s="587"/>
      <c r="M17" s="184" t="s">
        <v>73</v>
      </c>
    </row>
    <row r="18" spans="1:13" ht="25.5" customHeight="1">
      <c r="A18" s="342" t="s">
        <v>8</v>
      </c>
      <c r="B18" s="179">
        <v>0.8</v>
      </c>
      <c r="C18" s="357">
        <v>74.28</v>
      </c>
      <c r="D18" s="487">
        <v>0.76</v>
      </c>
      <c r="E18" s="168" t="s">
        <v>200</v>
      </c>
      <c r="F18" s="179">
        <v>0.759</v>
      </c>
      <c r="G18" s="225">
        <v>0.78</v>
      </c>
      <c r="H18" s="491">
        <v>0.78</v>
      </c>
      <c r="J18" s="443" t="s">
        <v>630</v>
      </c>
      <c r="K18" s="443" t="s">
        <v>630</v>
      </c>
      <c r="L18" s="587">
        <v>0.7955</v>
      </c>
      <c r="M18" s="184" t="s">
        <v>73</v>
      </c>
    </row>
    <row r="19" spans="1:13" ht="38.25">
      <c r="A19" s="342" t="s">
        <v>9</v>
      </c>
      <c r="B19" s="179" t="s">
        <v>538</v>
      </c>
      <c r="C19" s="357">
        <v>100</v>
      </c>
      <c r="D19" s="487">
        <v>1</v>
      </c>
      <c r="E19" s="168" t="s">
        <v>256</v>
      </c>
      <c r="F19" s="179">
        <v>1</v>
      </c>
      <c r="G19" s="226">
        <v>1</v>
      </c>
      <c r="H19" s="493">
        <v>1</v>
      </c>
      <c r="J19" s="445" t="s">
        <v>538</v>
      </c>
      <c r="K19" s="445" t="s">
        <v>538</v>
      </c>
      <c r="L19" s="487"/>
      <c r="M19" s="184" t="s">
        <v>73</v>
      </c>
    </row>
    <row r="20" spans="1:13" ht="15.75">
      <c r="A20" s="112" t="s">
        <v>10</v>
      </c>
      <c r="B20" s="232"/>
      <c r="C20" s="232"/>
      <c r="D20" s="232"/>
      <c r="E20" s="704" t="s">
        <v>199</v>
      </c>
      <c r="F20" s="232"/>
      <c r="G20" s="232"/>
      <c r="H20" s="232"/>
      <c r="I20" s="232"/>
      <c r="J20" s="232"/>
      <c r="K20" s="232"/>
      <c r="L20" s="232"/>
      <c r="M20" s="235"/>
    </row>
    <row r="21" spans="1:13" ht="60">
      <c r="A21" s="342" t="s">
        <v>11</v>
      </c>
      <c r="B21" s="179">
        <v>0.9</v>
      </c>
      <c r="C21" s="357">
        <v>87.74</v>
      </c>
      <c r="D21" s="488">
        <v>90</v>
      </c>
      <c r="E21" s="705"/>
      <c r="F21" s="179">
        <v>0.6506</v>
      </c>
      <c r="G21" s="304" t="s">
        <v>493</v>
      </c>
      <c r="H21" s="492">
        <v>0.9</v>
      </c>
      <c r="J21" s="407" t="s">
        <v>631</v>
      </c>
      <c r="K21" s="407" t="s">
        <v>631</v>
      </c>
      <c r="L21" s="493">
        <v>0.87</v>
      </c>
      <c r="M21" s="184" t="s">
        <v>73</v>
      </c>
    </row>
    <row r="22" spans="1:13" ht="15.75">
      <c r="A22" s="342" t="s">
        <v>12</v>
      </c>
      <c r="B22" s="179">
        <v>0.7892</v>
      </c>
      <c r="C22" s="357">
        <v>100</v>
      </c>
      <c r="D22" s="487">
        <v>1</v>
      </c>
      <c r="E22" s="709" t="s">
        <v>256</v>
      </c>
      <c r="F22" s="179">
        <v>1</v>
      </c>
      <c r="G22" s="226">
        <v>1</v>
      </c>
      <c r="H22" s="493">
        <v>1</v>
      </c>
      <c r="J22" s="406" t="s">
        <v>538</v>
      </c>
      <c r="K22" s="445" t="s">
        <v>538</v>
      </c>
      <c r="L22" s="493">
        <v>1</v>
      </c>
      <c r="M22" s="184" t="s">
        <v>73</v>
      </c>
    </row>
    <row r="23" spans="1:13" ht="15.75">
      <c r="A23" s="342" t="s">
        <v>13</v>
      </c>
      <c r="B23" s="179">
        <v>1</v>
      </c>
      <c r="C23" s="357">
        <v>100</v>
      </c>
      <c r="D23" s="487">
        <v>1</v>
      </c>
      <c r="E23" s="710"/>
      <c r="F23" s="179">
        <v>1</v>
      </c>
      <c r="G23" s="226">
        <v>1</v>
      </c>
      <c r="H23" s="493">
        <v>1</v>
      </c>
      <c r="J23" s="406" t="s">
        <v>538</v>
      </c>
      <c r="K23" s="445" t="s">
        <v>538</v>
      </c>
      <c r="L23" s="487"/>
      <c r="M23" s="184" t="s">
        <v>73</v>
      </c>
    </row>
    <row r="24" spans="1:13" ht="15.75">
      <c r="A24" s="342" t="s">
        <v>14</v>
      </c>
      <c r="B24" s="179" t="s">
        <v>539</v>
      </c>
      <c r="C24" s="357">
        <v>100</v>
      </c>
      <c r="D24" s="487">
        <v>1</v>
      </c>
      <c r="E24" s="710"/>
      <c r="F24" s="179">
        <v>1</v>
      </c>
      <c r="G24" s="226">
        <v>1</v>
      </c>
      <c r="H24" s="493">
        <v>1</v>
      </c>
      <c r="J24" s="406" t="s">
        <v>538</v>
      </c>
      <c r="K24" s="445" t="s">
        <v>538</v>
      </c>
      <c r="L24" s="487"/>
      <c r="M24" s="184" t="s">
        <v>73</v>
      </c>
    </row>
    <row r="25" spans="1:13" ht="60">
      <c r="A25" s="342" t="s">
        <v>15</v>
      </c>
      <c r="B25" s="179">
        <v>0.94</v>
      </c>
      <c r="C25" s="357">
        <v>99.07</v>
      </c>
      <c r="D25" s="488">
        <v>100</v>
      </c>
      <c r="E25" s="710"/>
      <c r="F25" s="179">
        <v>0.9456</v>
      </c>
      <c r="G25" s="304" t="s">
        <v>493</v>
      </c>
      <c r="H25" s="493">
        <v>0.99</v>
      </c>
      <c r="J25" s="407" t="s">
        <v>538</v>
      </c>
      <c r="K25" s="445" t="s">
        <v>538</v>
      </c>
      <c r="L25" s="493">
        <v>1</v>
      </c>
      <c r="M25" s="184" t="s">
        <v>73</v>
      </c>
    </row>
    <row r="26" spans="1:13" ht="15.75">
      <c r="A26" s="342" t="s">
        <v>16</v>
      </c>
      <c r="B26" s="179" t="s">
        <v>538</v>
      </c>
      <c r="C26" s="357">
        <v>100</v>
      </c>
      <c r="D26" s="487">
        <v>1</v>
      </c>
      <c r="E26" s="711"/>
      <c r="F26" s="179">
        <v>1</v>
      </c>
      <c r="G26" s="226">
        <v>1</v>
      </c>
      <c r="H26" s="493">
        <v>1</v>
      </c>
      <c r="J26" s="406" t="s">
        <v>538</v>
      </c>
      <c r="K26" s="445" t="s">
        <v>538</v>
      </c>
      <c r="L26" s="493">
        <v>1</v>
      </c>
      <c r="M26" s="184" t="s">
        <v>73</v>
      </c>
    </row>
    <row r="27" spans="1:13" ht="63.75">
      <c r="A27" s="112" t="s">
        <v>17</v>
      </c>
      <c r="B27" s="232"/>
      <c r="C27" s="356"/>
      <c r="D27" s="232"/>
      <c r="E27" s="169" t="s">
        <v>199</v>
      </c>
      <c r="F27" s="233">
        <v>0.9216</v>
      </c>
      <c r="G27" s="232"/>
      <c r="H27" s="232"/>
      <c r="I27" s="232"/>
      <c r="J27" s="232"/>
      <c r="K27" s="232"/>
      <c r="L27" s="232"/>
      <c r="M27" s="235"/>
    </row>
    <row r="28" spans="1:13" ht="15.75">
      <c r="A28" s="342" t="s">
        <v>18</v>
      </c>
      <c r="B28" s="179" t="s">
        <v>538</v>
      </c>
      <c r="C28" s="357">
        <v>100</v>
      </c>
      <c r="D28" s="487">
        <v>1</v>
      </c>
      <c r="E28" s="709" t="s">
        <v>256</v>
      </c>
      <c r="F28" s="179">
        <v>0.7975</v>
      </c>
      <c r="G28" s="225">
        <v>1</v>
      </c>
      <c r="H28" s="491">
        <v>1</v>
      </c>
      <c r="J28" s="445" t="s">
        <v>538</v>
      </c>
      <c r="K28" s="445" t="s">
        <v>538</v>
      </c>
      <c r="L28" s="493">
        <v>1</v>
      </c>
      <c r="M28" s="184" t="s">
        <v>73</v>
      </c>
    </row>
    <row r="29" spans="1:13" ht="15.75">
      <c r="A29" s="342" t="s">
        <v>19</v>
      </c>
      <c r="B29" s="179" t="s">
        <v>538</v>
      </c>
      <c r="C29" s="357">
        <v>100</v>
      </c>
      <c r="D29" s="487">
        <v>1</v>
      </c>
      <c r="E29" s="711"/>
      <c r="F29" s="179">
        <v>1</v>
      </c>
      <c r="G29" s="179">
        <v>1</v>
      </c>
      <c r="H29" s="487">
        <v>1</v>
      </c>
      <c r="J29" s="445" t="s">
        <v>538</v>
      </c>
      <c r="K29" s="445" t="s">
        <v>538</v>
      </c>
      <c r="L29" s="493">
        <v>1</v>
      </c>
      <c r="M29" s="184" t="s">
        <v>73</v>
      </c>
    </row>
    <row r="30" spans="1:13" ht="15.75">
      <c r="A30" s="342" t="s">
        <v>20</v>
      </c>
      <c r="B30" s="179">
        <v>0.7898</v>
      </c>
      <c r="C30" s="357">
        <v>84.93</v>
      </c>
      <c r="D30" s="487">
        <v>1</v>
      </c>
      <c r="E30" s="175"/>
      <c r="F30" s="179">
        <v>0.7272</v>
      </c>
      <c r="G30" s="226">
        <v>0.75</v>
      </c>
      <c r="H30" s="493">
        <v>0.75</v>
      </c>
      <c r="J30" s="443" t="s">
        <v>632</v>
      </c>
      <c r="K30" s="406"/>
      <c r="L30" s="493"/>
      <c r="M30" s="184" t="s">
        <v>73</v>
      </c>
    </row>
    <row r="31" spans="1:13" ht="15.75">
      <c r="A31" s="342" t="s">
        <v>21</v>
      </c>
      <c r="B31" s="179" t="s">
        <v>538</v>
      </c>
      <c r="C31" s="357">
        <v>100</v>
      </c>
      <c r="D31" s="487">
        <v>1</v>
      </c>
      <c r="E31" s="709" t="s">
        <v>256</v>
      </c>
      <c r="F31" s="179">
        <v>1</v>
      </c>
      <c r="G31" s="179">
        <v>1</v>
      </c>
      <c r="H31" s="487">
        <v>1</v>
      </c>
      <c r="J31" s="445" t="s">
        <v>538</v>
      </c>
      <c r="K31" s="445" t="s">
        <v>538</v>
      </c>
      <c r="L31" s="493">
        <v>1</v>
      </c>
      <c r="M31" s="184" t="s">
        <v>73</v>
      </c>
    </row>
    <row r="32" spans="1:13" ht="15.75">
      <c r="A32" s="342" t="s">
        <v>22</v>
      </c>
      <c r="B32" s="179">
        <v>0.9703</v>
      </c>
      <c r="C32" s="357">
        <v>100</v>
      </c>
      <c r="D32" s="487">
        <v>1</v>
      </c>
      <c r="E32" s="711"/>
      <c r="F32" s="179">
        <v>1</v>
      </c>
      <c r="G32" s="179">
        <v>1</v>
      </c>
      <c r="H32" s="487">
        <v>1</v>
      </c>
      <c r="J32" s="445" t="s">
        <v>633</v>
      </c>
      <c r="K32" s="445" t="s">
        <v>633</v>
      </c>
      <c r="L32" s="587">
        <v>0.9416</v>
      </c>
      <c r="M32" s="184" t="s">
        <v>73</v>
      </c>
    </row>
    <row r="33" spans="1:13" ht="15.75">
      <c r="A33" s="342" t="s">
        <v>23</v>
      </c>
      <c r="B33" s="179" t="s">
        <v>540</v>
      </c>
      <c r="C33" s="357">
        <v>88.45</v>
      </c>
      <c r="D33" s="487">
        <v>0.8945</v>
      </c>
      <c r="E33" s="704" t="s">
        <v>199</v>
      </c>
      <c r="F33" s="179">
        <v>0.9922</v>
      </c>
      <c r="G33" s="225">
        <v>0.95</v>
      </c>
      <c r="H33" s="491">
        <v>0.95</v>
      </c>
      <c r="J33" s="443" t="s">
        <v>634</v>
      </c>
      <c r="K33" s="443" t="s">
        <v>634</v>
      </c>
      <c r="L33" s="587">
        <v>0.7367</v>
      </c>
      <c r="M33" s="184" t="s">
        <v>73</v>
      </c>
    </row>
    <row r="34" spans="1:13" ht="60">
      <c r="A34" s="342" t="s">
        <v>24</v>
      </c>
      <c r="B34" s="179" t="s">
        <v>541</v>
      </c>
      <c r="C34" s="357">
        <v>82.77</v>
      </c>
      <c r="D34" s="487">
        <v>0.897</v>
      </c>
      <c r="E34" s="707"/>
      <c r="F34" s="179">
        <v>0.8593</v>
      </c>
      <c r="G34" s="304" t="s">
        <v>493</v>
      </c>
      <c r="H34" s="493">
        <v>0.9072</v>
      </c>
      <c r="J34" s="446" t="s">
        <v>635</v>
      </c>
      <c r="K34" s="446" t="s">
        <v>635</v>
      </c>
      <c r="L34" s="493"/>
      <c r="M34" s="184" t="s">
        <v>73</v>
      </c>
    </row>
    <row r="35" spans="1:13" ht="15.75">
      <c r="A35" s="342" t="s">
        <v>25</v>
      </c>
      <c r="B35" s="179">
        <v>0.4581</v>
      </c>
      <c r="C35" s="357">
        <v>95.13</v>
      </c>
      <c r="D35" s="487">
        <v>0.9281</v>
      </c>
      <c r="E35" s="705"/>
      <c r="F35" s="179">
        <v>0.9281</v>
      </c>
      <c r="G35" s="225">
        <v>0.9281</v>
      </c>
      <c r="H35" s="491">
        <v>0.9281</v>
      </c>
      <c r="J35" s="443" t="s">
        <v>538</v>
      </c>
      <c r="K35" s="443" t="s">
        <v>538</v>
      </c>
      <c r="L35" s="493"/>
      <c r="M35" s="184" t="s">
        <v>73</v>
      </c>
    </row>
    <row r="36" spans="1:13" ht="63.75">
      <c r="A36" s="328" t="s">
        <v>80</v>
      </c>
      <c r="B36" s="232"/>
      <c r="C36" s="356"/>
      <c r="D36" s="232"/>
      <c r="E36" s="169" t="s">
        <v>199</v>
      </c>
      <c r="F36" s="232"/>
      <c r="G36" s="232"/>
      <c r="H36" s="232"/>
      <c r="I36" s="232"/>
      <c r="J36" s="232"/>
      <c r="K36" s="232"/>
      <c r="L36" s="232"/>
      <c r="M36" s="234"/>
    </row>
    <row r="37" spans="1:13" ht="38.25">
      <c r="A37" s="342" t="s">
        <v>26</v>
      </c>
      <c r="B37" s="179" t="s">
        <v>538</v>
      </c>
      <c r="C37" s="357">
        <v>100</v>
      </c>
      <c r="D37" s="487">
        <v>1</v>
      </c>
      <c r="E37" s="168" t="s">
        <v>256</v>
      </c>
      <c r="F37" s="179">
        <v>1</v>
      </c>
      <c r="G37" s="226">
        <v>1</v>
      </c>
      <c r="H37" s="493">
        <v>1</v>
      </c>
      <c r="J37" s="445" t="s">
        <v>538</v>
      </c>
      <c r="K37" s="445" t="s">
        <v>538</v>
      </c>
      <c r="L37" s="493"/>
      <c r="M37" s="184" t="s">
        <v>73</v>
      </c>
    </row>
    <row r="38" spans="1:13" ht="63.75">
      <c r="A38" s="342" t="s">
        <v>27</v>
      </c>
      <c r="B38" s="179">
        <v>0.7</v>
      </c>
      <c r="C38" s="357">
        <v>62.52</v>
      </c>
      <c r="D38" s="487">
        <v>0.75</v>
      </c>
      <c r="E38" s="169" t="s">
        <v>199</v>
      </c>
      <c r="F38" s="179">
        <v>0.7656</v>
      </c>
      <c r="G38" s="226">
        <v>0.8</v>
      </c>
      <c r="H38" s="493">
        <v>0.8</v>
      </c>
      <c r="J38" s="443" t="s">
        <v>636</v>
      </c>
      <c r="K38" s="443" t="s">
        <v>636</v>
      </c>
      <c r="L38" s="566">
        <v>80</v>
      </c>
      <c r="M38" s="184" t="s">
        <v>73</v>
      </c>
    </row>
    <row r="39" spans="1:13" ht="38.25">
      <c r="A39" s="342" t="s">
        <v>28</v>
      </c>
      <c r="B39" s="179">
        <v>0.5604</v>
      </c>
      <c r="C39" s="357">
        <v>100</v>
      </c>
      <c r="D39" s="488">
        <v>100</v>
      </c>
      <c r="E39" s="168" t="s">
        <v>256</v>
      </c>
      <c r="F39" s="179">
        <v>1</v>
      </c>
      <c r="G39" s="226">
        <v>1</v>
      </c>
      <c r="H39" s="493">
        <v>1</v>
      </c>
      <c r="J39" s="445" t="s">
        <v>538</v>
      </c>
      <c r="K39" s="406"/>
      <c r="L39" s="493">
        <v>1</v>
      </c>
      <c r="M39" s="184" t="s">
        <v>73</v>
      </c>
    </row>
    <row r="40" spans="1:13" ht="63.75">
      <c r="A40" s="342" t="s">
        <v>29</v>
      </c>
      <c r="B40" s="179">
        <v>1</v>
      </c>
      <c r="C40" s="357">
        <v>94.96</v>
      </c>
      <c r="D40" s="487">
        <v>0.9496</v>
      </c>
      <c r="E40" s="169" t="s">
        <v>199</v>
      </c>
      <c r="F40" s="179">
        <v>1</v>
      </c>
      <c r="G40" s="226">
        <v>1</v>
      </c>
      <c r="H40" s="493">
        <v>1</v>
      </c>
      <c r="J40" s="445" t="s">
        <v>538</v>
      </c>
      <c r="K40" s="445" t="s">
        <v>538</v>
      </c>
      <c r="L40" s="493">
        <v>1</v>
      </c>
      <c r="M40" s="184" t="s">
        <v>73</v>
      </c>
    </row>
    <row r="41" spans="1:13" ht="38.25">
      <c r="A41" s="342" t="s">
        <v>30</v>
      </c>
      <c r="B41" s="179" t="s">
        <v>538</v>
      </c>
      <c r="C41" s="357">
        <v>100</v>
      </c>
      <c r="D41" s="487">
        <v>1</v>
      </c>
      <c r="E41" s="168" t="s">
        <v>256</v>
      </c>
      <c r="F41" s="179">
        <v>1</v>
      </c>
      <c r="G41" s="226">
        <v>1</v>
      </c>
      <c r="H41" s="493">
        <v>1</v>
      </c>
      <c r="J41" s="445" t="s">
        <v>538</v>
      </c>
      <c r="K41" s="445" t="s">
        <v>538</v>
      </c>
      <c r="L41" s="493"/>
      <c r="M41" s="184" t="s">
        <v>73</v>
      </c>
    </row>
    <row r="42" spans="1:13" ht="63.75">
      <c r="A42" s="342" t="s">
        <v>31</v>
      </c>
      <c r="B42" s="179">
        <v>0.851</v>
      </c>
      <c r="C42" s="357">
        <v>70.58</v>
      </c>
      <c r="D42" s="487">
        <v>0.7</v>
      </c>
      <c r="E42" s="169" t="s">
        <v>199</v>
      </c>
      <c r="F42" s="179">
        <v>0.4566</v>
      </c>
      <c r="G42" s="225">
        <v>0.7</v>
      </c>
      <c r="H42" s="491">
        <v>0.7</v>
      </c>
      <c r="J42" s="443" t="s">
        <v>637</v>
      </c>
      <c r="K42" s="443">
        <v>0.7</v>
      </c>
      <c r="L42" s="587">
        <v>0.7</v>
      </c>
      <c r="M42" s="184" t="s">
        <v>73</v>
      </c>
    </row>
    <row r="43" spans="1:13" ht="93.75" customHeight="1">
      <c r="A43" s="342" t="s">
        <v>32</v>
      </c>
      <c r="B43" s="179">
        <v>0.4581</v>
      </c>
      <c r="C43" s="357">
        <v>43.95</v>
      </c>
      <c r="D43" s="487">
        <v>0.53</v>
      </c>
      <c r="E43" s="169" t="s">
        <v>202</v>
      </c>
      <c r="F43" s="179">
        <v>0.4551</v>
      </c>
      <c r="G43" s="225">
        <v>0.5697</v>
      </c>
      <c r="H43" s="491">
        <v>0.5697</v>
      </c>
      <c r="J43" s="443" t="s">
        <v>638</v>
      </c>
      <c r="K43" s="443">
        <v>0.7</v>
      </c>
      <c r="L43" s="493"/>
      <c r="M43" s="184" t="s">
        <v>73</v>
      </c>
    </row>
    <row r="44" spans="1:13" ht="15.75">
      <c r="A44" s="342" t="s">
        <v>33</v>
      </c>
      <c r="B44" s="179" t="s">
        <v>538</v>
      </c>
      <c r="C44" s="357">
        <v>100</v>
      </c>
      <c r="D44" s="489">
        <v>1</v>
      </c>
      <c r="E44" s="709" t="s">
        <v>256</v>
      </c>
      <c r="F44" s="179">
        <v>1</v>
      </c>
      <c r="G44" s="226">
        <v>1</v>
      </c>
      <c r="H44" s="493">
        <v>1</v>
      </c>
      <c r="J44" s="445" t="s">
        <v>538</v>
      </c>
      <c r="K44" s="445">
        <v>1</v>
      </c>
      <c r="L44" s="587">
        <v>1</v>
      </c>
      <c r="M44" s="184" t="s">
        <v>73</v>
      </c>
    </row>
    <row r="45" spans="1:13" ht="15.75">
      <c r="A45" s="342" t="s">
        <v>34</v>
      </c>
      <c r="B45" s="179" t="s">
        <v>538</v>
      </c>
      <c r="C45" s="357">
        <v>100</v>
      </c>
      <c r="D45" s="487">
        <v>1</v>
      </c>
      <c r="E45" s="710"/>
      <c r="F45" s="179">
        <v>1</v>
      </c>
      <c r="G45" s="226">
        <v>1</v>
      </c>
      <c r="H45" s="493">
        <v>1</v>
      </c>
      <c r="J45" s="445" t="s">
        <v>538</v>
      </c>
      <c r="K45" s="445">
        <v>1</v>
      </c>
      <c r="L45" s="587"/>
      <c r="M45" s="184" t="s">
        <v>73</v>
      </c>
    </row>
    <row r="46" spans="1:13" ht="15.75">
      <c r="A46" s="342" t="s">
        <v>35</v>
      </c>
      <c r="B46" s="179" t="s">
        <v>538</v>
      </c>
      <c r="C46" s="357">
        <v>100</v>
      </c>
      <c r="D46" s="487">
        <v>1</v>
      </c>
      <c r="E46" s="711"/>
      <c r="F46" s="179">
        <v>1</v>
      </c>
      <c r="G46" s="226">
        <v>1</v>
      </c>
      <c r="H46" s="493">
        <v>1</v>
      </c>
      <c r="J46" s="445" t="s">
        <v>538</v>
      </c>
      <c r="K46" s="445">
        <v>1</v>
      </c>
      <c r="L46" s="587">
        <v>1</v>
      </c>
      <c r="M46" s="184" t="s">
        <v>73</v>
      </c>
    </row>
    <row r="47" spans="1:13" ht="63.75">
      <c r="A47" s="342" t="s">
        <v>36</v>
      </c>
      <c r="B47" s="179">
        <v>0.6</v>
      </c>
      <c r="C47" s="357">
        <v>59.76</v>
      </c>
      <c r="D47" s="487">
        <v>0.6</v>
      </c>
      <c r="E47" s="169" t="s">
        <v>199</v>
      </c>
      <c r="F47" s="185">
        <v>0.5807</v>
      </c>
      <c r="G47" s="225">
        <v>0.6</v>
      </c>
      <c r="H47" s="491">
        <v>0.6</v>
      </c>
      <c r="J47" s="443" t="s">
        <v>639</v>
      </c>
      <c r="K47" s="443" t="s">
        <v>639</v>
      </c>
      <c r="L47" s="587">
        <v>0.7</v>
      </c>
      <c r="M47" s="184" t="s">
        <v>73</v>
      </c>
    </row>
    <row r="48" spans="1:13" ht="89.25">
      <c r="A48" s="342" t="s">
        <v>37</v>
      </c>
      <c r="B48" s="179">
        <v>0.8591</v>
      </c>
      <c r="C48" s="357">
        <v>55.1</v>
      </c>
      <c r="D48" s="488">
        <v>54.21</v>
      </c>
      <c r="E48" s="168" t="s">
        <v>200</v>
      </c>
      <c r="F48" s="185">
        <v>0.5421</v>
      </c>
      <c r="G48" s="225">
        <v>0.6</v>
      </c>
      <c r="H48" s="491">
        <v>0.6</v>
      </c>
      <c r="J48" s="443" t="s">
        <v>640</v>
      </c>
      <c r="K48" s="443" t="s">
        <v>640</v>
      </c>
      <c r="L48" s="493"/>
      <c r="M48" s="184" t="s">
        <v>73</v>
      </c>
    </row>
    <row r="49" spans="1:13" ht="15.75">
      <c r="A49" s="112" t="s">
        <v>38</v>
      </c>
      <c r="B49" s="232"/>
      <c r="C49" s="356"/>
      <c r="D49" s="232"/>
      <c r="E49" s="704" t="s">
        <v>199</v>
      </c>
      <c r="F49" s="232"/>
      <c r="G49" s="232"/>
      <c r="H49" s="232"/>
      <c r="I49" s="232"/>
      <c r="J49" s="232"/>
      <c r="K49" s="232"/>
      <c r="L49" s="232"/>
      <c r="M49" s="235"/>
    </row>
    <row r="50" spans="1:13" ht="15.75">
      <c r="A50" s="342" t="s">
        <v>39</v>
      </c>
      <c r="B50" s="179" t="s">
        <v>542</v>
      </c>
      <c r="C50" s="357">
        <v>100</v>
      </c>
      <c r="D50" s="487">
        <v>0.9</v>
      </c>
      <c r="E50" s="705"/>
      <c r="F50" s="179">
        <v>1</v>
      </c>
      <c r="G50" s="226">
        <v>0.9</v>
      </c>
      <c r="H50" s="493">
        <v>0.9</v>
      </c>
      <c r="J50" s="226">
        <v>1</v>
      </c>
      <c r="K50" s="445">
        <v>1</v>
      </c>
      <c r="L50" s="587">
        <v>0.9</v>
      </c>
      <c r="M50" s="184" t="s">
        <v>73</v>
      </c>
    </row>
    <row r="51" spans="1:13" ht="15.75">
      <c r="A51" s="342" t="s">
        <v>40</v>
      </c>
      <c r="B51" s="179" t="s">
        <v>543</v>
      </c>
      <c r="C51" s="357">
        <v>100</v>
      </c>
      <c r="D51" s="487">
        <v>1</v>
      </c>
      <c r="E51" s="709" t="s">
        <v>256</v>
      </c>
      <c r="F51" s="179">
        <v>1</v>
      </c>
      <c r="G51" s="226">
        <v>1</v>
      </c>
      <c r="H51" s="493">
        <v>1</v>
      </c>
      <c r="J51" s="226">
        <v>1</v>
      </c>
      <c r="K51" s="445">
        <v>1</v>
      </c>
      <c r="L51" s="587">
        <v>1</v>
      </c>
      <c r="M51" s="184" t="s">
        <v>73</v>
      </c>
    </row>
    <row r="52" spans="1:13" ht="15.75">
      <c r="A52" s="342" t="s">
        <v>41</v>
      </c>
      <c r="B52" s="179" t="s">
        <v>538</v>
      </c>
      <c r="C52" s="357">
        <v>100</v>
      </c>
      <c r="D52" s="487">
        <v>1</v>
      </c>
      <c r="E52" s="710"/>
      <c r="F52" s="179">
        <v>1</v>
      </c>
      <c r="G52" s="226">
        <v>1</v>
      </c>
      <c r="H52" s="493">
        <v>1</v>
      </c>
      <c r="J52" s="226">
        <v>1</v>
      </c>
      <c r="K52" s="445">
        <v>1</v>
      </c>
      <c r="L52" s="587">
        <v>1</v>
      </c>
      <c r="M52" s="184" t="s">
        <v>73</v>
      </c>
    </row>
    <row r="53" spans="1:13" ht="15.75">
      <c r="A53" s="342" t="s">
        <v>42</v>
      </c>
      <c r="B53" s="179" t="s">
        <v>538</v>
      </c>
      <c r="C53" s="357">
        <v>100</v>
      </c>
      <c r="D53" s="487">
        <v>1</v>
      </c>
      <c r="E53" s="710"/>
      <c r="F53" s="179">
        <v>1</v>
      </c>
      <c r="G53" s="226">
        <v>1</v>
      </c>
      <c r="H53" s="493">
        <v>1</v>
      </c>
      <c r="J53" s="226">
        <v>1</v>
      </c>
      <c r="K53" s="445">
        <v>1</v>
      </c>
      <c r="L53" s="587">
        <v>1</v>
      </c>
      <c r="M53" s="184" t="s">
        <v>73</v>
      </c>
    </row>
    <row r="54" spans="1:13" ht="15.75">
      <c r="A54" s="342" t="s">
        <v>43</v>
      </c>
      <c r="B54" s="179" t="s">
        <v>538</v>
      </c>
      <c r="C54" s="357">
        <v>100</v>
      </c>
      <c r="D54" s="487">
        <v>1</v>
      </c>
      <c r="E54" s="710"/>
      <c r="F54" s="179">
        <v>1</v>
      </c>
      <c r="G54" s="226">
        <v>1</v>
      </c>
      <c r="H54" s="493">
        <v>1</v>
      </c>
      <c r="J54" s="226">
        <v>1</v>
      </c>
      <c r="K54" s="445">
        <v>1</v>
      </c>
      <c r="L54" s="587">
        <v>1</v>
      </c>
      <c r="M54" s="184" t="s">
        <v>73</v>
      </c>
    </row>
    <row r="55" spans="1:13" ht="15.75">
      <c r="A55" s="342" t="s">
        <v>44</v>
      </c>
      <c r="B55" s="179" t="s">
        <v>538</v>
      </c>
      <c r="C55" s="357">
        <v>100</v>
      </c>
      <c r="D55" s="487">
        <v>1</v>
      </c>
      <c r="E55" s="711"/>
      <c r="F55" s="179">
        <v>1</v>
      </c>
      <c r="G55" s="226">
        <v>1</v>
      </c>
      <c r="H55" s="493">
        <v>1</v>
      </c>
      <c r="J55" s="226">
        <v>1</v>
      </c>
      <c r="K55" s="445">
        <v>1</v>
      </c>
      <c r="L55" s="587">
        <v>1</v>
      </c>
      <c r="M55" s="184" t="s">
        <v>73</v>
      </c>
    </row>
    <row r="56" spans="1:13" ht="15.75">
      <c r="A56" s="112" t="s">
        <v>45</v>
      </c>
      <c r="B56" s="232"/>
      <c r="C56" s="356"/>
      <c r="D56" s="232"/>
      <c r="E56" s="704" t="s">
        <v>199</v>
      </c>
      <c r="F56" s="232"/>
      <c r="G56" s="232"/>
      <c r="H56" s="232"/>
      <c r="I56" s="232"/>
      <c r="J56" s="232"/>
      <c r="K56" s="232"/>
      <c r="L56" s="232"/>
      <c r="M56" s="234"/>
    </row>
    <row r="57" spans="1:13" ht="15.75">
      <c r="A57" s="342" t="s">
        <v>47</v>
      </c>
      <c r="B57" s="179">
        <v>0.7</v>
      </c>
      <c r="C57" s="357">
        <v>77.64</v>
      </c>
      <c r="D57" s="487">
        <v>0.7</v>
      </c>
      <c r="E57" s="707"/>
      <c r="F57" s="179">
        <v>0.875</v>
      </c>
      <c r="G57" s="226">
        <v>0.8</v>
      </c>
      <c r="H57" s="493">
        <v>0.8</v>
      </c>
      <c r="J57" s="443" t="s">
        <v>641</v>
      </c>
      <c r="K57" s="443">
        <v>0.9828</v>
      </c>
      <c r="L57" s="587">
        <v>0.85</v>
      </c>
      <c r="M57" s="184" t="s">
        <v>73</v>
      </c>
    </row>
    <row r="58" spans="1:13" ht="15.75">
      <c r="A58" s="342" t="s">
        <v>50</v>
      </c>
      <c r="B58" s="179">
        <v>0.8</v>
      </c>
      <c r="C58" s="357">
        <v>100</v>
      </c>
      <c r="D58" s="487">
        <v>0.85</v>
      </c>
      <c r="E58" s="707"/>
      <c r="F58" s="179">
        <v>1</v>
      </c>
      <c r="G58" s="226">
        <v>1</v>
      </c>
      <c r="H58" s="493">
        <v>1</v>
      </c>
      <c r="J58" s="445" t="s">
        <v>538</v>
      </c>
      <c r="K58" s="445">
        <v>1</v>
      </c>
      <c r="L58" s="587">
        <v>1</v>
      </c>
      <c r="M58" s="184" t="s">
        <v>73</v>
      </c>
    </row>
    <row r="59" spans="1:13" ht="15.75">
      <c r="A59" s="342" t="s">
        <v>49</v>
      </c>
      <c r="B59" s="179">
        <v>0.5138</v>
      </c>
      <c r="C59" s="357">
        <v>90.33</v>
      </c>
      <c r="D59" s="487">
        <v>0.75</v>
      </c>
      <c r="E59" s="705"/>
      <c r="F59" s="185">
        <v>0.8318</v>
      </c>
      <c r="G59" s="225">
        <v>0.85</v>
      </c>
      <c r="H59" s="491">
        <v>0.85</v>
      </c>
      <c r="J59" s="443" t="s">
        <v>642</v>
      </c>
      <c r="K59" s="443" t="s">
        <v>642</v>
      </c>
      <c r="L59" s="587">
        <v>0.85</v>
      </c>
      <c r="M59" s="184" t="s">
        <v>73</v>
      </c>
    </row>
    <row r="60" spans="1:13" ht="15.75">
      <c r="A60" s="342" t="s">
        <v>48</v>
      </c>
      <c r="B60" s="179">
        <v>1</v>
      </c>
      <c r="C60" s="357">
        <v>83.6</v>
      </c>
      <c r="D60" s="489">
        <v>1</v>
      </c>
      <c r="E60" s="172" t="s">
        <v>203</v>
      </c>
      <c r="F60" s="185">
        <v>0.9903</v>
      </c>
      <c r="G60" s="225">
        <v>1</v>
      </c>
      <c r="H60" s="491">
        <v>1</v>
      </c>
      <c r="J60" s="445" t="s">
        <v>538</v>
      </c>
      <c r="K60" s="445">
        <v>1</v>
      </c>
      <c r="L60" s="487">
        <v>1</v>
      </c>
      <c r="M60" s="184" t="s">
        <v>73</v>
      </c>
    </row>
    <row r="61" spans="1:13" ht="63.75">
      <c r="A61" s="342" t="s">
        <v>46</v>
      </c>
      <c r="B61" s="179">
        <v>0.8</v>
      </c>
      <c r="C61" s="357">
        <v>81.84</v>
      </c>
      <c r="D61" s="487">
        <v>0.8184</v>
      </c>
      <c r="E61" s="169" t="s">
        <v>199</v>
      </c>
      <c r="F61" s="185">
        <v>0.914</v>
      </c>
      <c r="G61" s="225">
        <v>0.9148</v>
      </c>
      <c r="H61" s="491">
        <v>0.9148</v>
      </c>
      <c r="J61" s="443" t="s">
        <v>643</v>
      </c>
      <c r="K61" s="445">
        <v>0.9808</v>
      </c>
      <c r="L61" s="487"/>
      <c r="M61" s="184" t="s">
        <v>73</v>
      </c>
    </row>
    <row r="62" spans="1:13" ht="15.75">
      <c r="A62" s="112" t="s">
        <v>51</v>
      </c>
      <c r="B62" s="232"/>
      <c r="C62" s="356"/>
      <c r="D62" s="232"/>
      <c r="E62" s="704" t="s">
        <v>199</v>
      </c>
      <c r="F62" s="232"/>
      <c r="G62" s="232"/>
      <c r="H62" s="232"/>
      <c r="I62" s="232"/>
      <c r="J62" s="232"/>
      <c r="K62" s="232"/>
      <c r="L62" s="232"/>
      <c r="M62" s="235"/>
    </row>
    <row r="63" spans="1:13" ht="15.75">
      <c r="A63" s="342" t="s">
        <v>54</v>
      </c>
      <c r="B63" s="179">
        <v>1</v>
      </c>
      <c r="C63" s="357">
        <v>82.71</v>
      </c>
      <c r="D63" s="487">
        <v>0.83</v>
      </c>
      <c r="E63" s="707"/>
      <c r="F63" s="179">
        <v>0.9422</v>
      </c>
      <c r="G63" s="226">
        <v>0.9538</v>
      </c>
      <c r="H63" s="493">
        <v>0.9538</v>
      </c>
      <c r="J63" s="406" t="s">
        <v>644</v>
      </c>
      <c r="K63" s="443">
        <v>0.8441</v>
      </c>
      <c r="L63" s="587">
        <v>0.8441</v>
      </c>
      <c r="M63" s="184" t="s">
        <v>73</v>
      </c>
    </row>
    <row r="64" spans="1:13" ht="60">
      <c r="A64" s="342" t="s">
        <v>52</v>
      </c>
      <c r="B64" s="179">
        <v>0.7302</v>
      </c>
      <c r="C64" s="357">
        <v>95.85</v>
      </c>
      <c r="D64" s="487">
        <v>0.95</v>
      </c>
      <c r="E64" s="705"/>
      <c r="F64" s="179">
        <v>0.89</v>
      </c>
      <c r="G64" s="304" t="s">
        <v>493</v>
      </c>
      <c r="H64" s="493">
        <v>0.95</v>
      </c>
      <c r="J64" s="407" t="s">
        <v>645</v>
      </c>
      <c r="K64" s="407" t="s">
        <v>645</v>
      </c>
      <c r="L64" s="587">
        <v>0.8912</v>
      </c>
      <c r="M64" s="184" t="s">
        <v>73</v>
      </c>
    </row>
    <row r="65" spans="1:13" ht="38.25">
      <c r="A65" s="342" t="s">
        <v>53</v>
      </c>
      <c r="B65" s="179">
        <v>0.6363</v>
      </c>
      <c r="C65" s="357">
        <v>100</v>
      </c>
      <c r="D65" s="487">
        <v>1</v>
      </c>
      <c r="E65" s="168" t="s">
        <v>201</v>
      </c>
      <c r="F65" s="179">
        <v>1</v>
      </c>
      <c r="G65" s="226">
        <v>1</v>
      </c>
      <c r="H65" s="493">
        <v>1</v>
      </c>
      <c r="J65" s="406" t="s">
        <v>538</v>
      </c>
      <c r="K65" s="445">
        <v>1</v>
      </c>
      <c r="L65" s="487">
        <v>1</v>
      </c>
      <c r="M65" s="184" t="s">
        <v>73</v>
      </c>
    </row>
    <row r="66" spans="1:13" ht="60">
      <c r="A66" s="342" t="s">
        <v>56</v>
      </c>
      <c r="B66" s="179">
        <v>0.9</v>
      </c>
      <c r="C66" s="357">
        <v>85.79</v>
      </c>
      <c r="D66" s="487">
        <v>0.9</v>
      </c>
      <c r="E66" s="704" t="s">
        <v>199</v>
      </c>
      <c r="F66" s="179">
        <v>1</v>
      </c>
      <c r="G66" s="304" t="s">
        <v>493</v>
      </c>
      <c r="H66" s="493">
        <v>0.86</v>
      </c>
      <c r="J66" s="407" t="s">
        <v>538</v>
      </c>
      <c r="K66" s="445">
        <v>1</v>
      </c>
      <c r="L66" s="587">
        <v>1</v>
      </c>
      <c r="M66" s="184" t="s">
        <v>73</v>
      </c>
    </row>
    <row r="67" spans="1:13" ht="15.75">
      <c r="A67" s="342" t="s">
        <v>57</v>
      </c>
      <c r="B67" s="179">
        <v>0.65</v>
      </c>
      <c r="C67" s="357">
        <v>94.49</v>
      </c>
      <c r="D67" s="490">
        <v>90</v>
      </c>
      <c r="E67" s="705"/>
      <c r="F67" s="179">
        <v>0.6286</v>
      </c>
      <c r="G67" s="226">
        <v>0.9</v>
      </c>
      <c r="H67" s="493">
        <v>0.9</v>
      </c>
      <c r="J67" s="406" t="s">
        <v>646</v>
      </c>
      <c r="K67" s="406" t="s">
        <v>646</v>
      </c>
      <c r="L67" s="587">
        <v>0.7341</v>
      </c>
      <c r="M67" s="184" t="s">
        <v>73</v>
      </c>
    </row>
    <row r="68" spans="1:13" ht="38.25">
      <c r="A68" s="342" t="s">
        <v>55</v>
      </c>
      <c r="B68" s="179">
        <v>0.95</v>
      </c>
      <c r="C68" s="357">
        <v>100</v>
      </c>
      <c r="D68" s="487">
        <v>1</v>
      </c>
      <c r="E68" s="168" t="s">
        <v>201</v>
      </c>
      <c r="F68" s="179">
        <v>1</v>
      </c>
      <c r="G68" s="226">
        <v>1</v>
      </c>
      <c r="H68" s="493">
        <v>1</v>
      </c>
      <c r="J68" s="406" t="s">
        <v>538</v>
      </c>
      <c r="K68" s="445">
        <v>1</v>
      </c>
      <c r="L68" s="587">
        <v>1</v>
      </c>
      <c r="M68" s="184" t="s">
        <v>73</v>
      </c>
    </row>
    <row r="69" spans="1:13" ht="15.75">
      <c r="A69" s="112" t="s">
        <v>78</v>
      </c>
      <c r="B69" s="232"/>
      <c r="C69" s="356"/>
      <c r="D69" s="232"/>
      <c r="E69" s="704" t="s">
        <v>199</v>
      </c>
      <c r="F69" s="232"/>
      <c r="G69" s="232"/>
      <c r="H69" s="232"/>
      <c r="I69" s="232"/>
      <c r="J69" s="232"/>
      <c r="K69" s="232"/>
      <c r="L69" s="232"/>
      <c r="M69" s="236"/>
    </row>
    <row r="70" spans="1:13" ht="15.75">
      <c r="A70" s="342" t="s">
        <v>58</v>
      </c>
      <c r="B70" s="179">
        <v>0.8</v>
      </c>
      <c r="C70" s="357">
        <v>61.17</v>
      </c>
      <c r="D70" s="487">
        <v>0.65</v>
      </c>
      <c r="E70" s="705"/>
      <c r="F70" s="179">
        <v>0.7944</v>
      </c>
      <c r="G70" s="226">
        <v>0.8</v>
      </c>
      <c r="H70" s="493">
        <v>0.8</v>
      </c>
      <c r="J70" s="443" t="s">
        <v>647</v>
      </c>
      <c r="K70" s="443">
        <v>0.9006</v>
      </c>
      <c r="L70" s="493">
        <v>0.9006</v>
      </c>
      <c r="M70" s="184" t="s">
        <v>73</v>
      </c>
    </row>
    <row r="71" spans="1:13" ht="38.25">
      <c r="A71" s="342" t="s">
        <v>59</v>
      </c>
      <c r="B71" s="179" t="s">
        <v>538</v>
      </c>
      <c r="C71" s="357">
        <v>100</v>
      </c>
      <c r="D71" s="487">
        <v>0.8909</v>
      </c>
      <c r="E71" s="168" t="s">
        <v>201</v>
      </c>
      <c r="F71" s="179">
        <v>0.8909</v>
      </c>
      <c r="G71" s="226">
        <v>1</v>
      </c>
      <c r="H71" s="493">
        <v>1</v>
      </c>
      <c r="J71" s="445" t="s">
        <v>538</v>
      </c>
      <c r="K71" s="445">
        <v>1</v>
      </c>
      <c r="L71" s="493">
        <v>1</v>
      </c>
      <c r="M71" s="184" t="s">
        <v>73</v>
      </c>
    </row>
    <row r="72" spans="1:13" ht="89.25">
      <c r="A72" s="342" t="s">
        <v>60</v>
      </c>
      <c r="B72" s="179">
        <v>0.9</v>
      </c>
      <c r="C72" s="357">
        <v>86.11</v>
      </c>
      <c r="D72" s="487">
        <v>0.87</v>
      </c>
      <c r="E72" s="168" t="s">
        <v>200</v>
      </c>
      <c r="F72" s="179">
        <v>0.9229</v>
      </c>
      <c r="G72" s="226">
        <v>0.9229</v>
      </c>
      <c r="H72" s="493">
        <v>0.9229</v>
      </c>
      <c r="J72" s="443" t="s">
        <v>648</v>
      </c>
      <c r="K72" s="443" t="s">
        <v>648</v>
      </c>
      <c r="L72" s="487"/>
      <c r="M72" s="184" t="s">
        <v>73</v>
      </c>
    </row>
    <row r="73" spans="1:13" ht="63.75">
      <c r="A73" s="342" t="s">
        <v>61</v>
      </c>
      <c r="B73" s="179" t="s">
        <v>544</v>
      </c>
      <c r="C73" s="357">
        <v>73.58</v>
      </c>
      <c r="D73" s="487">
        <v>0.75</v>
      </c>
      <c r="E73" s="169" t="s">
        <v>199</v>
      </c>
      <c r="F73" s="185">
        <v>0.5281</v>
      </c>
      <c r="G73" s="225">
        <v>0.75</v>
      </c>
      <c r="H73" s="491">
        <v>0.75</v>
      </c>
      <c r="J73" s="443" t="s">
        <v>649</v>
      </c>
      <c r="K73" s="443" t="s">
        <v>649</v>
      </c>
      <c r="L73" s="487"/>
      <c r="M73" s="184" t="s">
        <v>73</v>
      </c>
    </row>
    <row r="74" spans="1:13" ht="89.25">
      <c r="A74" s="342" t="s">
        <v>62</v>
      </c>
      <c r="B74" s="179" t="s">
        <v>538</v>
      </c>
      <c r="C74" s="357">
        <v>100</v>
      </c>
      <c r="D74" s="490">
        <v>100</v>
      </c>
      <c r="E74" s="168" t="s">
        <v>200</v>
      </c>
      <c r="F74" s="179">
        <v>1</v>
      </c>
      <c r="G74" s="225">
        <v>1</v>
      </c>
      <c r="H74" s="491">
        <v>1</v>
      </c>
      <c r="J74" s="445" t="s">
        <v>538</v>
      </c>
      <c r="K74" s="445">
        <v>1</v>
      </c>
      <c r="L74" s="491">
        <v>1</v>
      </c>
      <c r="M74" s="184" t="s">
        <v>73</v>
      </c>
    </row>
    <row r="75" spans="1:13" ht="26.25" customHeight="1">
      <c r="A75" s="112" t="s">
        <v>63</v>
      </c>
      <c r="B75" s="232"/>
      <c r="C75" s="232"/>
      <c r="D75" s="232"/>
      <c r="E75" s="232"/>
      <c r="F75" s="232"/>
      <c r="G75" s="232"/>
      <c r="H75" s="232"/>
      <c r="I75" s="232"/>
      <c r="J75" s="232"/>
      <c r="K75" s="232"/>
      <c r="L75" s="232"/>
      <c r="M75" s="236"/>
    </row>
    <row r="76" spans="1:13" ht="38.25">
      <c r="A76" s="342" t="s">
        <v>64</v>
      </c>
      <c r="B76" s="179">
        <v>0.9</v>
      </c>
      <c r="C76" s="357">
        <v>100</v>
      </c>
      <c r="D76" s="487">
        <v>1</v>
      </c>
      <c r="E76" s="168" t="s">
        <v>201</v>
      </c>
      <c r="F76" s="179">
        <v>1</v>
      </c>
      <c r="G76" s="226">
        <v>1</v>
      </c>
      <c r="H76" s="493">
        <v>1</v>
      </c>
      <c r="I76" s="406"/>
      <c r="J76" s="445" t="s">
        <v>538</v>
      </c>
      <c r="K76" s="406">
        <v>100</v>
      </c>
      <c r="L76" s="491">
        <v>1</v>
      </c>
      <c r="M76" s="184" t="s">
        <v>73</v>
      </c>
    </row>
    <row r="77" spans="1:13" ht="15.75">
      <c r="A77" s="342" t="s">
        <v>65</v>
      </c>
      <c r="B77" s="179">
        <v>0.8</v>
      </c>
      <c r="C77" s="357">
        <v>77.85</v>
      </c>
      <c r="D77" s="487">
        <v>0.8</v>
      </c>
      <c r="E77" s="716" t="s">
        <v>199</v>
      </c>
      <c r="F77" s="179">
        <v>0.7673</v>
      </c>
      <c r="G77" s="226">
        <v>0.8</v>
      </c>
      <c r="H77" s="493">
        <v>0.8</v>
      </c>
      <c r="I77" s="406"/>
      <c r="J77" s="443" t="s">
        <v>650</v>
      </c>
      <c r="K77" s="443">
        <v>0.7654</v>
      </c>
      <c r="L77" s="487"/>
      <c r="M77" s="184" t="s">
        <v>73</v>
      </c>
    </row>
    <row r="78" spans="1:13" ht="15.75">
      <c r="A78" s="342" t="s">
        <v>66</v>
      </c>
      <c r="B78" s="179">
        <v>0.9</v>
      </c>
      <c r="C78" s="357">
        <v>92.26</v>
      </c>
      <c r="D78" s="488">
        <v>94</v>
      </c>
      <c r="E78" s="717"/>
      <c r="F78" s="185">
        <v>0.8317</v>
      </c>
      <c r="G78" s="225">
        <v>0.94</v>
      </c>
      <c r="H78" s="491">
        <v>0.94</v>
      </c>
      <c r="I78" s="406"/>
      <c r="J78" s="443" t="s">
        <v>651</v>
      </c>
      <c r="K78" s="443">
        <v>0.8305</v>
      </c>
      <c r="L78" s="487"/>
      <c r="M78" s="184" t="s">
        <v>73</v>
      </c>
    </row>
    <row r="79" spans="1:13" ht="15.75">
      <c r="A79" s="342" t="s">
        <v>67</v>
      </c>
      <c r="B79" s="179" t="s">
        <v>545</v>
      </c>
      <c r="C79" s="357">
        <v>70.42</v>
      </c>
      <c r="D79" s="487">
        <v>0.71</v>
      </c>
      <c r="E79" s="717"/>
      <c r="F79" s="179">
        <v>0.7403</v>
      </c>
      <c r="G79" s="226">
        <v>0.75</v>
      </c>
      <c r="H79" s="493">
        <v>0.8</v>
      </c>
      <c r="I79" s="406"/>
      <c r="J79" s="443" t="s">
        <v>652</v>
      </c>
      <c r="K79" s="443">
        <v>0.754</v>
      </c>
      <c r="L79" s="487"/>
      <c r="M79" s="184" t="s">
        <v>73</v>
      </c>
    </row>
    <row r="80" spans="1:16" ht="15.75">
      <c r="A80" s="342" t="s">
        <v>68</v>
      </c>
      <c r="B80" s="179" t="s">
        <v>546</v>
      </c>
      <c r="C80" s="357">
        <v>77.8</v>
      </c>
      <c r="D80" s="487">
        <v>0.8</v>
      </c>
      <c r="E80" s="718"/>
      <c r="F80" s="185">
        <v>0.6869</v>
      </c>
      <c r="G80" s="225">
        <v>0.8</v>
      </c>
      <c r="H80" s="491">
        <v>0.8</v>
      </c>
      <c r="I80" s="406"/>
      <c r="J80" s="443" t="s">
        <v>653</v>
      </c>
      <c r="K80" s="443">
        <v>0.5468</v>
      </c>
      <c r="L80" s="491">
        <v>0.6</v>
      </c>
      <c r="M80" s="184" t="s">
        <v>73</v>
      </c>
      <c r="P80" s="2" t="s">
        <v>69</v>
      </c>
    </row>
    <row r="81" spans="1:13" ht="15">
      <c r="A81" s="10"/>
      <c r="B81" s="23"/>
      <c r="C81" s="15"/>
      <c r="D81" s="15"/>
      <c r="E81" s="15"/>
      <c r="F81" s="15"/>
      <c r="G81" s="15"/>
      <c r="H81" s="305"/>
      <c r="I81" s="408"/>
      <c r="J81" s="408"/>
      <c r="K81" s="550"/>
      <c r="L81" s="586"/>
      <c r="M81" s="5"/>
    </row>
    <row r="82" spans="1:13" ht="16.5" customHeight="1">
      <c r="A82" s="673" t="s">
        <v>593</v>
      </c>
      <c r="B82" s="674"/>
      <c r="C82" s="674"/>
      <c r="D82" s="674"/>
      <c r="E82" s="674"/>
      <c r="F82" s="674"/>
      <c r="G82" s="674"/>
      <c r="H82" s="674"/>
      <c r="I82" s="674"/>
      <c r="J82" s="674"/>
      <c r="K82" s="674"/>
      <c r="L82" s="674"/>
      <c r="M82" s="674"/>
    </row>
    <row r="83" spans="1:13" ht="15">
      <c r="A83" s="674" t="s">
        <v>594</v>
      </c>
      <c r="B83" s="674"/>
      <c r="C83" s="674"/>
      <c r="D83" s="674"/>
      <c r="E83" s="674"/>
      <c r="F83" s="674"/>
      <c r="G83" s="674"/>
      <c r="H83" s="674"/>
      <c r="I83" s="674"/>
      <c r="J83" s="674"/>
      <c r="K83" s="674"/>
      <c r="L83" s="674"/>
      <c r="M83" s="674"/>
    </row>
    <row r="84" spans="1:13" ht="15">
      <c r="A84" s="674"/>
      <c r="B84" s="674"/>
      <c r="C84" s="674"/>
      <c r="D84" s="674"/>
      <c r="E84" s="674"/>
      <c r="F84" s="674"/>
      <c r="G84" s="674"/>
      <c r="H84" s="674"/>
      <c r="I84" s="674"/>
      <c r="J84" s="674"/>
      <c r="K84" s="674"/>
      <c r="L84" s="674"/>
      <c r="M84" s="674"/>
    </row>
  </sheetData>
  <mergeCells count="31">
    <mergeCell ref="A83:M84"/>
    <mergeCell ref="E56:E59"/>
    <mergeCell ref="A82:M82"/>
    <mergeCell ref="E10:E11"/>
    <mergeCell ref="E12:E13"/>
    <mergeCell ref="E15:E17"/>
    <mergeCell ref="E20:E21"/>
    <mergeCell ref="E22:E26"/>
    <mergeCell ref="E28:E29"/>
    <mergeCell ref="E31:E32"/>
    <mergeCell ref="E33:E35"/>
    <mergeCell ref="E62:E64"/>
    <mergeCell ref="E66:E67"/>
    <mergeCell ref="E77:E80"/>
    <mergeCell ref="E69:E70"/>
    <mergeCell ref="E44:E46"/>
    <mergeCell ref="E49:E50"/>
    <mergeCell ref="E51:E55"/>
    <mergeCell ref="A6:M6"/>
    <mergeCell ref="A7:M7"/>
    <mergeCell ref="A1:M1"/>
    <mergeCell ref="A2:M2"/>
    <mergeCell ref="A4:M4"/>
    <mergeCell ref="A5:M5"/>
    <mergeCell ref="A8:A9"/>
    <mergeCell ref="M8:M9"/>
    <mergeCell ref="B8:C8"/>
    <mergeCell ref="D8:F8"/>
    <mergeCell ref="G8:J8"/>
    <mergeCell ref="K8:L8"/>
    <mergeCell ref="A3:N3"/>
  </mergeCells>
  <printOptions horizontalCentered="1"/>
  <pageMargins left="0.3937007874015748" right="0.3937007874015748" top="0.3937007874015748" bottom="0.3937007874015748" header="0.2755905511811024" footer="0.2755905511811024"/>
  <pageSetup horizontalDpi="600" verticalDpi="600" orientation="landscape" paperSize="9" scale="4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view="pageBreakPreview" zoomScale="90" zoomScaleSheetLayoutView="90" workbookViewId="0" topLeftCell="A4">
      <pane ySplit="6" topLeftCell="A64" activePane="bottomLeft" state="frozen"/>
      <selection pane="topLeft" activeCell="A4" sqref="A4"/>
      <selection pane="bottomLeft" activeCell="L65" sqref="L65"/>
    </sheetView>
  </sheetViews>
  <sheetFormatPr defaultColWidth="30.8515625" defaultRowHeight="15"/>
  <cols>
    <col min="1" max="1" width="33.421875" style="0" customWidth="1"/>
    <col min="2" max="3" width="12.421875" style="0" customWidth="1"/>
    <col min="4" max="4" width="13.00390625" style="18" customWidth="1"/>
    <col min="5" max="5" width="23.57421875" style="24" customWidth="1"/>
    <col min="6" max="6" width="12.421875" style="24" customWidth="1"/>
    <col min="7" max="7" width="24.57421875" style="24" customWidth="1"/>
    <col min="8" max="8" width="13.8515625" style="24" customWidth="1"/>
    <col min="9" max="9" width="20.421875" style="24" customWidth="1"/>
    <col min="10" max="10" width="14.8515625" style="24" customWidth="1"/>
    <col min="11" max="11" width="17.57421875" style="24" customWidth="1"/>
    <col min="12" max="12" width="15.7109375" style="511" customWidth="1"/>
    <col min="13" max="13" width="12.421875" style="0" customWidth="1"/>
  </cols>
  <sheetData>
    <row r="1" spans="1:14" ht="21">
      <c r="A1" s="614" t="s">
        <v>70</v>
      </c>
      <c r="B1" s="614"/>
      <c r="C1" s="614"/>
      <c r="D1" s="614"/>
      <c r="E1" s="614"/>
      <c r="F1" s="614"/>
      <c r="G1" s="614"/>
      <c r="H1" s="614"/>
      <c r="I1" s="614"/>
      <c r="J1" s="614"/>
      <c r="K1" s="614"/>
      <c r="L1" s="614"/>
      <c r="M1" s="614"/>
      <c r="N1" s="1"/>
    </row>
    <row r="2" spans="1:14" s="24" customFormat="1" ht="7.5" customHeight="1">
      <c r="A2" s="715"/>
      <c r="B2" s="715"/>
      <c r="C2" s="715"/>
      <c r="D2" s="715"/>
      <c r="E2" s="715"/>
      <c r="F2" s="715"/>
      <c r="G2" s="715"/>
      <c r="H2" s="715"/>
      <c r="I2" s="715"/>
      <c r="J2" s="715"/>
      <c r="K2" s="715"/>
      <c r="L2" s="715"/>
      <c r="M2" s="715"/>
      <c r="N2" s="1"/>
    </row>
    <row r="3" spans="1:14" ht="21">
      <c r="A3" s="614" t="s">
        <v>689</v>
      </c>
      <c r="B3" s="614"/>
      <c r="C3" s="614"/>
      <c r="D3" s="614"/>
      <c r="E3" s="614"/>
      <c r="F3" s="614"/>
      <c r="G3" s="614"/>
      <c r="H3" s="614"/>
      <c r="I3" s="614"/>
      <c r="J3" s="614"/>
      <c r="K3" s="614"/>
      <c r="L3" s="614"/>
      <c r="M3" s="614"/>
      <c r="N3" s="614"/>
    </row>
    <row r="4" spans="1:14" ht="7.5" customHeight="1">
      <c r="A4" s="719"/>
      <c r="B4" s="719"/>
      <c r="C4" s="719"/>
      <c r="D4" s="719"/>
      <c r="E4" s="719"/>
      <c r="F4" s="719"/>
      <c r="G4" s="719"/>
      <c r="H4" s="719"/>
      <c r="I4" s="719"/>
      <c r="J4" s="719"/>
      <c r="K4" s="719"/>
      <c r="L4" s="719"/>
      <c r="M4" s="719"/>
      <c r="N4" s="12"/>
    </row>
    <row r="5" spans="1:16" ht="18.75" customHeight="1">
      <c r="A5" s="623" t="s">
        <v>234</v>
      </c>
      <c r="B5" s="623"/>
      <c r="C5" s="623"/>
      <c r="D5" s="623"/>
      <c r="E5" s="623"/>
      <c r="F5" s="623"/>
      <c r="G5" s="623"/>
      <c r="H5" s="623"/>
      <c r="I5" s="623"/>
      <c r="J5" s="623"/>
      <c r="K5" s="623"/>
      <c r="L5" s="623"/>
      <c r="M5" s="623"/>
      <c r="N5" s="4"/>
      <c r="O5" s="4"/>
      <c r="P5" s="4"/>
    </row>
    <row r="6" spans="1:16" ht="18.75">
      <c r="A6" s="623" t="s">
        <v>93</v>
      </c>
      <c r="B6" s="623"/>
      <c r="C6" s="623"/>
      <c r="D6" s="623"/>
      <c r="E6" s="623"/>
      <c r="F6" s="623"/>
      <c r="G6" s="623"/>
      <c r="H6" s="623"/>
      <c r="I6" s="623"/>
      <c r="J6" s="623"/>
      <c r="K6" s="623"/>
      <c r="L6" s="623"/>
      <c r="M6" s="623"/>
      <c r="N6" s="4"/>
      <c r="O6" s="4"/>
      <c r="P6" s="4"/>
    </row>
    <row r="7" spans="1:16" ht="38.25" customHeight="1">
      <c r="A7" s="624" t="s">
        <v>624</v>
      </c>
      <c r="B7" s="624"/>
      <c r="C7" s="624"/>
      <c r="D7" s="624"/>
      <c r="E7" s="624"/>
      <c r="F7" s="624"/>
      <c r="G7" s="624"/>
      <c r="H7" s="624"/>
      <c r="I7" s="624"/>
      <c r="J7" s="624"/>
      <c r="K7" s="624"/>
      <c r="L7" s="624"/>
      <c r="M7" s="624"/>
      <c r="N7" s="4"/>
      <c r="O7" s="4"/>
      <c r="P7" s="4"/>
    </row>
    <row r="8" spans="1:16" s="24" customFormat="1" ht="38.25" customHeight="1">
      <c r="A8" s="620" t="s">
        <v>71</v>
      </c>
      <c r="B8" s="633">
        <v>2017</v>
      </c>
      <c r="C8" s="634"/>
      <c r="D8" s="633">
        <v>2018</v>
      </c>
      <c r="E8" s="635"/>
      <c r="F8" s="634"/>
      <c r="G8" s="633">
        <v>2019</v>
      </c>
      <c r="H8" s="635"/>
      <c r="I8" s="635"/>
      <c r="J8" s="634"/>
      <c r="K8" s="617">
        <v>2020</v>
      </c>
      <c r="L8" s="618"/>
      <c r="M8" s="696" t="s">
        <v>72</v>
      </c>
      <c r="N8" s="4"/>
      <c r="O8" s="4"/>
      <c r="P8" s="4"/>
    </row>
    <row r="9" spans="1:13" ht="94.5">
      <c r="A9" s="621"/>
      <c r="B9" s="575" t="s">
        <v>582</v>
      </c>
      <c r="C9" s="575" t="s">
        <v>98</v>
      </c>
      <c r="D9" s="581" t="s">
        <v>600</v>
      </c>
      <c r="E9" s="575" t="s">
        <v>547</v>
      </c>
      <c r="F9" s="575" t="s">
        <v>223</v>
      </c>
      <c r="G9" s="575" t="s">
        <v>548</v>
      </c>
      <c r="H9" s="581" t="s">
        <v>584</v>
      </c>
      <c r="I9" s="584" t="s">
        <v>595</v>
      </c>
      <c r="J9" s="575" t="s">
        <v>586</v>
      </c>
      <c r="K9" s="575" t="s">
        <v>613</v>
      </c>
      <c r="L9" s="581" t="s">
        <v>588</v>
      </c>
      <c r="M9" s="697"/>
    </row>
    <row r="10" spans="1:13" ht="15.75">
      <c r="A10" s="14" t="s">
        <v>0</v>
      </c>
      <c r="B10" s="125"/>
      <c r="C10" s="125"/>
      <c r="D10" s="125"/>
      <c r="E10" s="720" t="s">
        <v>204</v>
      </c>
      <c r="F10" s="125"/>
      <c r="G10" s="209"/>
      <c r="H10" s="125"/>
      <c r="I10" s="209"/>
      <c r="J10" s="209"/>
      <c r="K10" s="209"/>
      <c r="L10" s="125"/>
      <c r="M10" s="220" t="s">
        <v>73</v>
      </c>
    </row>
    <row r="11" spans="1:13" ht="15.75">
      <c r="A11" s="60" t="s">
        <v>1</v>
      </c>
      <c r="B11" s="128">
        <v>93.16</v>
      </c>
      <c r="C11" s="166">
        <v>97.57281553398059</v>
      </c>
      <c r="D11" s="473">
        <v>95</v>
      </c>
      <c r="E11" s="721"/>
      <c r="F11" s="128">
        <v>100</v>
      </c>
      <c r="G11" s="128">
        <v>100</v>
      </c>
      <c r="H11" s="473">
        <v>100</v>
      </c>
      <c r="I11" s="21"/>
      <c r="J11" s="447">
        <v>1</v>
      </c>
      <c r="K11" s="128">
        <v>100</v>
      </c>
      <c r="L11" s="473"/>
      <c r="M11" s="75" t="s">
        <v>73</v>
      </c>
    </row>
    <row r="12" spans="1:13" ht="15.75">
      <c r="A12" s="60" t="s">
        <v>2</v>
      </c>
      <c r="B12" s="128">
        <v>93</v>
      </c>
      <c r="C12" s="166">
        <v>92.44791666666666</v>
      </c>
      <c r="D12" s="473">
        <v>100</v>
      </c>
      <c r="E12" s="721"/>
      <c r="F12" s="128">
        <v>96.3</v>
      </c>
      <c r="G12" s="21" t="s">
        <v>511</v>
      </c>
      <c r="H12" s="473">
        <v>100</v>
      </c>
      <c r="I12" s="21"/>
      <c r="J12" s="447">
        <v>0.9982</v>
      </c>
      <c r="K12" s="128">
        <v>100</v>
      </c>
      <c r="L12" s="473">
        <v>100</v>
      </c>
      <c r="M12" s="75" t="s">
        <v>73</v>
      </c>
    </row>
    <row r="13" spans="1:13" ht="15.75">
      <c r="A13" s="60" t="s">
        <v>3</v>
      </c>
      <c r="B13" s="128">
        <v>92</v>
      </c>
      <c r="C13" s="166">
        <v>77.46478873239437</v>
      </c>
      <c r="D13" s="473">
        <v>92</v>
      </c>
      <c r="E13" s="721"/>
      <c r="F13" s="128">
        <v>84.94</v>
      </c>
      <c r="G13" s="21" t="s">
        <v>511</v>
      </c>
      <c r="H13" s="473">
        <v>84.94</v>
      </c>
      <c r="I13" s="21"/>
      <c r="J13" s="447">
        <v>0.943</v>
      </c>
      <c r="K13" s="128">
        <v>84</v>
      </c>
      <c r="L13" s="473">
        <v>90</v>
      </c>
      <c r="M13" s="75" t="s">
        <v>73</v>
      </c>
    </row>
    <row r="14" spans="1:13" ht="15.75">
      <c r="A14" s="60" t="s">
        <v>4</v>
      </c>
      <c r="B14" s="128">
        <v>70</v>
      </c>
      <c r="C14" s="166">
        <v>83.61423220973782</v>
      </c>
      <c r="D14" s="473">
        <v>90</v>
      </c>
      <c r="E14" s="721"/>
      <c r="F14" s="128">
        <v>82.18</v>
      </c>
      <c r="G14" s="21" t="s">
        <v>511</v>
      </c>
      <c r="H14" s="473">
        <v>72.5</v>
      </c>
      <c r="I14" s="21"/>
      <c r="J14" s="447">
        <v>0.9313</v>
      </c>
      <c r="K14" s="128">
        <v>90</v>
      </c>
      <c r="L14" s="473">
        <v>80</v>
      </c>
      <c r="M14" s="75" t="s">
        <v>73</v>
      </c>
    </row>
    <row r="15" spans="1:13" ht="15.75">
      <c r="A15" s="60" t="s">
        <v>5</v>
      </c>
      <c r="B15" s="128">
        <v>80</v>
      </c>
      <c r="C15" s="166">
        <v>82.57635082223962</v>
      </c>
      <c r="D15" s="473">
        <v>90</v>
      </c>
      <c r="E15" s="721"/>
      <c r="F15" s="128">
        <v>68.18</v>
      </c>
      <c r="G15" s="128">
        <v>90</v>
      </c>
      <c r="H15" s="473">
        <v>90</v>
      </c>
      <c r="I15" s="21"/>
      <c r="J15" s="447">
        <v>0.9167</v>
      </c>
      <c r="K15" s="128">
        <v>90</v>
      </c>
      <c r="L15" s="473">
        <v>90</v>
      </c>
      <c r="M15" s="75" t="s">
        <v>73</v>
      </c>
    </row>
    <row r="16" spans="1:13" ht="15.75">
      <c r="A16" s="60" t="s">
        <v>6</v>
      </c>
      <c r="B16" s="128">
        <v>87</v>
      </c>
      <c r="C16" s="166">
        <v>80.60182697474477</v>
      </c>
      <c r="D16" s="473">
        <v>75.67</v>
      </c>
      <c r="E16" s="721"/>
      <c r="F16" s="128">
        <v>75.67</v>
      </c>
      <c r="G16" s="21" t="s">
        <v>511</v>
      </c>
      <c r="H16" s="474">
        <v>75</v>
      </c>
      <c r="I16" s="21"/>
      <c r="J16" s="447">
        <v>0.9053</v>
      </c>
      <c r="K16" s="128">
        <v>90</v>
      </c>
      <c r="L16" s="473">
        <v>90</v>
      </c>
      <c r="M16" s="75" t="s">
        <v>73</v>
      </c>
    </row>
    <row r="17" spans="1:13" ht="15.75">
      <c r="A17" s="60" t="s">
        <v>7</v>
      </c>
      <c r="B17" s="128">
        <v>95</v>
      </c>
      <c r="C17" s="166">
        <v>85.3993008873353</v>
      </c>
      <c r="D17" s="473">
        <v>87</v>
      </c>
      <c r="E17" s="721"/>
      <c r="F17" s="128">
        <v>93.72</v>
      </c>
      <c r="G17" s="128">
        <v>95</v>
      </c>
      <c r="H17" s="473">
        <v>95</v>
      </c>
      <c r="I17" s="21"/>
      <c r="J17" s="447">
        <v>0.996</v>
      </c>
      <c r="K17" s="128">
        <v>95</v>
      </c>
      <c r="L17" s="473"/>
      <c r="M17" s="75" t="s">
        <v>73</v>
      </c>
    </row>
    <row r="18" spans="1:13" ht="15.75">
      <c r="A18" s="60" t="s">
        <v>8</v>
      </c>
      <c r="B18" s="128">
        <v>90</v>
      </c>
      <c r="C18" s="166">
        <v>93.05737109658678</v>
      </c>
      <c r="D18" s="473">
        <v>92</v>
      </c>
      <c r="E18" s="721"/>
      <c r="F18" s="128">
        <v>70.63</v>
      </c>
      <c r="G18" s="21" t="s">
        <v>511</v>
      </c>
      <c r="H18" s="473">
        <v>85</v>
      </c>
      <c r="I18" s="21"/>
      <c r="J18" s="447">
        <v>0.9469</v>
      </c>
      <c r="K18" s="128">
        <v>90</v>
      </c>
      <c r="L18" s="473">
        <v>90</v>
      </c>
      <c r="M18" s="75" t="s">
        <v>73</v>
      </c>
    </row>
    <row r="19" spans="1:13" ht="15.75">
      <c r="A19" s="60" t="s">
        <v>9</v>
      </c>
      <c r="B19" s="128">
        <v>93</v>
      </c>
      <c r="C19" s="166">
        <v>96.02793539938891</v>
      </c>
      <c r="D19" s="473">
        <v>93</v>
      </c>
      <c r="E19" s="722"/>
      <c r="F19" s="128">
        <v>91.41</v>
      </c>
      <c r="G19" s="128">
        <v>90</v>
      </c>
      <c r="H19" s="473">
        <v>90</v>
      </c>
      <c r="I19" s="21"/>
      <c r="J19" s="447">
        <v>0.9394</v>
      </c>
      <c r="K19" s="128">
        <v>90</v>
      </c>
      <c r="L19" s="473"/>
      <c r="M19" s="75" t="s">
        <v>73</v>
      </c>
    </row>
    <row r="20" spans="1:13" ht="9" customHeight="1">
      <c r="A20" s="60"/>
      <c r="B20" s="130"/>
      <c r="C20" s="130"/>
      <c r="D20" s="130"/>
      <c r="E20" s="130"/>
      <c r="F20" s="130"/>
      <c r="G20" s="130"/>
      <c r="H20" s="130"/>
      <c r="I20" s="130"/>
      <c r="J20" s="130"/>
      <c r="K20" s="130"/>
      <c r="L20" s="130"/>
      <c r="M20" s="74"/>
    </row>
    <row r="21" spans="1:13" ht="15.75">
      <c r="A21" s="14" t="s">
        <v>10</v>
      </c>
      <c r="B21" s="125"/>
      <c r="C21" s="221"/>
      <c r="D21" s="125"/>
      <c r="E21" s="630" t="s">
        <v>204</v>
      </c>
      <c r="F21" s="125"/>
      <c r="G21" s="125"/>
      <c r="H21" s="125"/>
      <c r="I21" s="131"/>
      <c r="J21" s="131"/>
      <c r="K21" s="131"/>
      <c r="L21" s="125"/>
      <c r="M21" s="220" t="s">
        <v>73</v>
      </c>
    </row>
    <row r="22" spans="1:13" ht="15" customHeight="1">
      <c r="A22" s="60" t="s">
        <v>11</v>
      </c>
      <c r="B22" s="128">
        <v>92</v>
      </c>
      <c r="C22" s="166">
        <v>100</v>
      </c>
      <c r="D22" s="473">
        <v>95</v>
      </c>
      <c r="E22" s="631"/>
      <c r="F22" s="128">
        <v>89.37</v>
      </c>
      <c r="G22" s="21" t="s">
        <v>511</v>
      </c>
      <c r="H22" s="473">
        <v>90</v>
      </c>
      <c r="I22" s="21"/>
      <c r="J22" s="447">
        <v>0.8082</v>
      </c>
      <c r="K22" s="128">
        <v>90</v>
      </c>
      <c r="L22" s="473">
        <v>80</v>
      </c>
      <c r="M22" s="75" t="s">
        <v>73</v>
      </c>
    </row>
    <row r="23" spans="1:13" ht="15.75">
      <c r="A23" s="60" t="s">
        <v>12</v>
      </c>
      <c r="B23" s="128">
        <v>91.9</v>
      </c>
      <c r="C23" s="166">
        <v>94.01611047180668</v>
      </c>
      <c r="D23" s="473">
        <v>95</v>
      </c>
      <c r="E23" s="631"/>
      <c r="F23" s="128">
        <v>77.24</v>
      </c>
      <c r="G23" s="21" t="s">
        <v>511</v>
      </c>
      <c r="H23" s="473">
        <v>75</v>
      </c>
      <c r="I23" s="21"/>
      <c r="J23" s="447">
        <v>0.8189</v>
      </c>
      <c r="K23" s="128">
        <v>80</v>
      </c>
      <c r="L23" s="473">
        <v>80</v>
      </c>
      <c r="M23" s="75" t="s">
        <v>73</v>
      </c>
    </row>
    <row r="24" spans="1:13" ht="15.75">
      <c r="A24" s="60" t="s">
        <v>13</v>
      </c>
      <c r="B24" s="128">
        <v>87</v>
      </c>
      <c r="C24" s="166">
        <v>93.04412864622289</v>
      </c>
      <c r="D24" s="473">
        <v>87</v>
      </c>
      <c r="E24" s="631"/>
      <c r="F24" s="128">
        <v>84.72</v>
      </c>
      <c r="G24" s="128">
        <v>90</v>
      </c>
      <c r="H24" s="473">
        <v>90</v>
      </c>
      <c r="I24" s="21"/>
      <c r="J24" s="447">
        <v>0.7702</v>
      </c>
      <c r="K24" s="128">
        <v>90</v>
      </c>
      <c r="L24" s="473"/>
      <c r="M24" s="75" t="s">
        <v>73</v>
      </c>
    </row>
    <row r="25" spans="1:13" ht="15.75">
      <c r="A25" s="60" t="s">
        <v>14</v>
      </c>
      <c r="B25" s="128">
        <v>75</v>
      </c>
      <c r="C25" s="166">
        <v>100</v>
      </c>
      <c r="D25" s="473">
        <v>100</v>
      </c>
      <c r="E25" s="631"/>
      <c r="F25" s="128">
        <v>66.23</v>
      </c>
      <c r="G25" s="21" t="s">
        <v>511</v>
      </c>
      <c r="H25" s="473">
        <v>95</v>
      </c>
      <c r="I25" s="21"/>
      <c r="J25" s="447">
        <v>0.8788</v>
      </c>
      <c r="K25" s="128">
        <v>85</v>
      </c>
      <c r="L25" s="473"/>
      <c r="M25" s="75" t="s">
        <v>73</v>
      </c>
    </row>
    <row r="26" spans="1:13" ht="15.75">
      <c r="A26" s="60" t="s">
        <v>15</v>
      </c>
      <c r="B26" s="128">
        <v>83</v>
      </c>
      <c r="C26" s="166">
        <v>89.6688403017517</v>
      </c>
      <c r="D26" s="473">
        <v>90</v>
      </c>
      <c r="E26" s="631"/>
      <c r="F26" s="128">
        <v>90.26</v>
      </c>
      <c r="G26" s="128">
        <v>91</v>
      </c>
      <c r="H26" s="473">
        <v>91</v>
      </c>
      <c r="I26" s="21"/>
      <c r="J26" s="447">
        <v>0.9461</v>
      </c>
      <c r="K26" s="128">
        <v>91</v>
      </c>
      <c r="L26" s="473">
        <v>85</v>
      </c>
      <c r="M26" s="75" t="s">
        <v>73</v>
      </c>
    </row>
    <row r="27" spans="1:13" ht="15.75">
      <c r="A27" s="60" t="s">
        <v>16</v>
      </c>
      <c r="B27" s="128">
        <v>100</v>
      </c>
      <c r="C27" s="166">
        <v>100</v>
      </c>
      <c r="D27" s="473">
        <v>100</v>
      </c>
      <c r="E27" s="632"/>
      <c r="F27" s="128">
        <v>100</v>
      </c>
      <c r="G27" s="128">
        <v>100</v>
      </c>
      <c r="H27" s="473">
        <v>100</v>
      </c>
      <c r="I27" s="21"/>
      <c r="J27" s="447">
        <v>1</v>
      </c>
      <c r="K27" s="128">
        <v>100</v>
      </c>
      <c r="L27" s="473">
        <v>100</v>
      </c>
      <c r="M27" s="75" t="s">
        <v>73</v>
      </c>
    </row>
    <row r="28" spans="1:13" ht="18" customHeight="1">
      <c r="A28" s="60"/>
      <c r="B28" s="130"/>
      <c r="C28" s="130"/>
      <c r="D28" s="130"/>
      <c r="E28" s="74"/>
      <c r="F28" s="130"/>
      <c r="G28" s="21"/>
      <c r="H28" s="130"/>
      <c r="I28" s="21"/>
      <c r="J28" s="21"/>
      <c r="K28" s="21"/>
      <c r="L28" s="130"/>
      <c r="M28" s="74"/>
    </row>
    <row r="29" spans="1:13" ht="15.75">
      <c r="A29" s="14" t="s">
        <v>17</v>
      </c>
      <c r="B29" s="125"/>
      <c r="C29" s="221"/>
      <c r="D29" s="125"/>
      <c r="E29" s="630" t="s">
        <v>204</v>
      </c>
      <c r="F29" s="125"/>
      <c r="G29" s="125"/>
      <c r="H29" s="125"/>
      <c r="I29" s="125"/>
      <c r="J29" s="125"/>
      <c r="K29" s="125"/>
      <c r="L29" s="125"/>
      <c r="M29" s="220" t="s">
        <v>73</v>
      </c>
    </row>
    <row r="30" spans="1:13" ht="15.75">
      <c r="A30" s="60" t="s">
        <v>18</v>
      </c>
      <c r="B30" s="128">
        <v>90</v>
      </c>
      <c r="C30" s="166">
        <v>94.13659793814433</v>
      </c>
      <c r="D30" s="473">
        <v>90</v>
      </c>
      <c r="E30" s="631"/>
      <c r="F30" s="128">
        <v>86.52</v>
      </c>
      <c r="G30" s="128">
        <v>90</v>
      </c>
      <c r="H30" s="473">
        <v>90</v>
      </c>
      <c r="I30" s="21"/>
      <c r="J30" s="447">
        <v>0.83</v>
      </c>
      <c r="K30" s="128">
        <v>90</v>
      </c>
      <c r="L30" s="473">
        <v>80</v>
      </c>
      <c r="M30" s="75" t="s">
        <v>73</v>
      </c>
    </row>
    <row r="31" spans="1:13" ht="15.75">
      <c r="A31" s="60" t="s">
        <v>19</v>
      </c>
      <c r="B31" s="128">
        <v>90</v>
      </c>
      <c r="C31" s="166">
        <v>93.21170980059398</v>
      </c>
      <c r="D31" s="473">
        <v>90</v>
      </c>
      <c r="E31" s="631"/>
      <c r="F31" s="128">
        <v>86.62</v>
      </c>
      <c r="G31" s="128">
        <v>90</v>
      </c>
      <c r="H31" s="473">
        <v>90</v>
      </c>
      <c r="I31" s="309"/>
      <c r="J31" s="448">
        <v>0.8553</v>
      </c>
      <c r="K31" s="128">
        <v>90</v>
      </c>
      <c r="L31" s="473">
        <v>80</v>
      </c>
      <c r="M31" s="75" t="s">
        <v>73</v>
      </c>
    </row>
    <row r="32" spans="1:13" ht="15.75">
      <c r="A32" s="60" t="s">
        <v>20</v>
      </c>
      <c r="B32" s="128">
        <v>90.87</v>
      </c>
      <c r="C32" s="166">
        <v>85.09415895308011</v>
      </c>
      <c r="D32" s="473">
        <v>85</v>
      </c>
      <c r="E32" s="631"/>
      <c r="F32" s="128">
        <v>85.53</v>
      </c>
      <c r="G32" s="128">
        <v>85</v>
      </c>
      <c r="H32" s="473">
        <v>85</v>
      </c>
      <c r="I32" s="21"/>
      <c r="J32" s="447">
        <v>0.8574</v>
      </c>
      <c r="K32" s="128">
        <v>85</v>
      </c>
      <c r="L32" s="473"/>
      <c r="M32" s="75" t="s">
        <v>73</v>
      </c>
    </row>
    <row r="33" spans="1:13" ht="15.75">
      <c r="A33" s="60" t="s">
        <v>21</v>
      </c>
      <c r="B33" s="128">
        <v>89.03</v>
      </c>
      <c r="C33" s="166">
        <v>85.07890961262554</v>
      </c>
      <c r="D33" s="473">
        <v>84</v>
      </c>
      <c r="E33" s="631"/>
      <c r="F33" s="128">
        <v>84.54</v>
      </c>
      <c r="G33" s="128">
        <v>88</v>
      </c>
      <c r="H33" s="473">
        <v>88</v>
      </c>
      <c r="I33" s="21"/>
      <c r="J33" s="447">
        <v>0.8435</v>
      </c>
      <c r="K33" s="128">
        <v>85</v>
      </c>
      <c r="L33" s="473">
        <v>85</v>
      </c>
      <c r="M33" s="75" t="s">
        <v>73</v>
      </c>
    </row>
    <row r="34" spans="1:13" ht="15.75">
      <c r="A34" s="60" t="s">
        <v>22</v>
      </c>
      <c r="B34" s="128">
        <v>97.75</v>
      </c>
      <c r="C34" s="166">
        <v>97.60882295529963</v>
      </c>
      <c r="D34" s="473">
        <v>98</v>
      </c>
      <c r="E34" s="631"/>
      <c r="F34" s="128">
        <v>80.45</v>
      </c>
      <c r="G34" s="21" t="s">
        <v>511</v>
      </c>
      <c r="H34" s="473">
        <v>85</v>
      </c>
      <c r="I34" s="21"/>
      <c r="J34" s="447">
        <v>0.9828</v>
      </c>
      <c r="K34" s="128">
        <v>98</v>
      </c>
      <c r="L34" s="473">
        <v>98</v>
      </c>
      <c r="M34" s="75" t="s">
        <v>73</v>
      </c>
    </row>
    <row r="35" spans="1:13" ht="15.75">
      <c r="A35" s="60" t="s">
        <v>23</v>
      </c>
      <c r="B35" s="128">
        <v>87.47</v>
      </c>
      <c r="C35" s="166">
        <v>82.78543655001768</v>
      </c>
      <c r="D35" s="473">
        <v>83</v>
      </c>
      <c r="E35" s="631"/>
      <c r="F35" s="128">
        <v>85.31</v>
      </c>
      <c r="G35" s="128">
        <v>85</v>
      </c>
      <c r="H35" s="473">
        <v>85</v>
      </c>
      <c r="I35" s="21"/>
      <c r="J35" s="447">
        <v>0.8706</v>
      </c>
      <c r="K35" s="128">
        <v>85</v>
      </c>
      <c r="L35" s="473">
        <v>85</v>
      </c>
      <c r="M35" s="75" t="s">
        <v>73</v>
      </c>
    </row>
    <row r="36" spans="1:13" ht="15.75">
      <c r="A36" s="60" t="s">
        <v>24</v>
      </c>
      <c r="B36" s="128">
        <v>100</v>
      </c>
      <c r="C36" s="166">
        <v>99.97876406880441</v>
      </c>
      <c r="D36" s="473">
        <v>85.99</v>
      </c>
      <c r="E36" s="631"/>
      <c r="F36" s="128">
        <v>86.94</v>
      </c>
      <c r="G36" s="21" t="s">
        <v>511</v>
      </c>
      <c r="H36" s="473">
        <v>90</v>
      </c>
      <c r="I36" s="21"/>
      <c r="J36" s="447">
        <v>0.9986</v>
      </c>
      <c r="K36" s="128">
        <v>90</v>
      </c>
      <c r="L36" s="473"/>
      <c r="M36" s="75" t="s">
        <v>73</v>
      </c>
    </row>
    <row r="37" spans="1:13" ht="15.75">
      <c r="A37" s="60" t="s">
        <v>25</v>
      </c>
      <c r="B37" s="128">
        <v>85</v>
      </c>
      <c r="C37" s="166">
        <v>89.78215767634855</v>
      </c>
      <c r="D37" s="473">
        <v>70.75</v>
      </c>
      <c r="E37" s="632"/>
      <c r="F37" s="128">
        <v>70.75</v>
      </c>
      <c r="G37" s="128">
        <v>70.75</v>
      </c>
      <c r="H37" s="473">
        <v>70.75</v>
      </c>
      <c r="I37" s="21"/>
      <c r="J37" s="447">
        <v>0.8513</v>
      </c>
      <c r="K37" s="128">
        <v>85</v>
      </c>
      <c r="L37" s="473"/>
      <c r="M37" s="75" t="s">
        <v>73</v>
      </c>
    </row>
    <row r="38" spans="1:13" ht="18" customHeight="1">
      <c r="A38" s="60"/>
      <c r="B38" s="130"/>
      <c r="C38" s="130"/>
      <c r="D38" s="130"/>
      <c r="E38" s="74"/>
      <c r="F38" s="130"/>
      <c r="G38" s="21"/>
      <c r="H38" s="130"/>
      <c r="I38" s="21"/>
      <c r="J38" s="21"/>
      <c r="K38" s="21"/>
      <c r="L38" s="130"/>
      <c r="M38" s="74"/>
    </row>
    <row r="39" spans="1:13" ht="31.5" customHeight="1">
      <c r="A39" s="71" t="s">
        <v>80</v>
      </c>
      <c r="B39" s="125"/>
      <c r="C39" s="125"/>
      <c r="D39" s="125"/>
      <c r="E39" s="723" t="s">
        <v>204</v>
      </c>
      <c r="F39" s="125"/>
      <c r="G39" s="125"/>
      <c r="H39" s="125"/>
      <c r="I39" s="125"/>
      <c r="J39" s="125"/>
      <c r="K39" s="125"/>
      <c r="L39" s="125"/>
      <c r="M39" s="222" t="s">
        <v>73</v>
      </c>
    </row>
    <row r="40" spans="1:13" ht="15.75">
      <c r="A40" s="60" t="s">
        <v>26</v>
      </c>
      <c r="B40" s="128">
        <v>75</v>
      </c>
      <c r="C40" s="166">
        <v>83.95297108357165</v>
      </c>
      <c r="D40" s="473">
        <v>80</v>
      </c>
      <c r="E40" s="724"/>
      <c r="F40" s="128">
        <v>72.66</v>
      </c>
      <c r="G40" s="128">
        <v>80</v>
      </c>
      <c r="H40" s="473">
        <v>80</v>
      </c>
      <c r="I40" s="21"/>
      <c r="J40" s="447">
        <v>0.93</v>
      </c>
      <c r="K40" s="128">
        <v>85</v>
      </c>
      <c r="L40" s="473"/>
      <c r="M40" s="75" t="s">
        <v>73</v>
      </c>
    </row>
    <row r="41" spans="1:13" ht="15.75">
      <c r="A41" s="60" t="s">
        <v>27</v>
      </c>
      <c r="B41" s="128">
        <v>100</v>
      </c>
      <c r="C41" s="166">
        <v>100</v>
      </c>
      <c r="D41" s="473">
        <v>100</v>
      </c>
      <c r="E41" s="724"/>
      <c r="F41" s="128">
        <v>82.9</v>
      </c>
      <c r="G41" s="21" t="s">
        <v>511</v>
      </c>
      <c r="H41" s="473">
        <v>85</v>
      </c>
      <c r="I41" s="21"/>
      <c r="J41" s="447">
        <v>0.9599</v>
      </c>
      <c r="K41" s="128">
        <v>85</v>
      </c>
      <c r="L41" s="473">
        <v>85</v>
      </c>
      <c r="M41" s="75" t="s">
        <v>73</v>
      </c>
    </row>
    <row r="42" spans="1:13" ht="15.75">
      <c r="A42" s="60" t="s">
        <v>28</v>
      </c>
      <c r="B42" s="128">
        <v>85</v>
      </c>
      <c r="C42" s="166">
        <v>88.66218409459773</v>
      </c>
      <c r="D42" s="473">
        <v>90</v>
      </c>
      <c r="E42" s="724"/>
      <c r="F42" s="128">
        <v>75.35</v>
      </c>
      <c r="G42" s="21" t="s">
        <v>511</v>
      </c>
      <c r="H42" s="474">
        <v>85</v>
      </c>
      <c r="I42" s="21"/>
      <c r="J42" s="447">
        <v>0.8977</v>
      </c>
      <c r="K42" s="128">
        <v>85</v>
      </c>
      <c r="L42" s="473">
        <v>89.77</v>
      </c>
      <c r="M42" s="75" t="s">
        <v>73</v>
      </c>
    </row>
    <row r="43" spans="1:13" ht="15.75">
      <c r="A43" s="60" t="s">
        <v>29</v>
      </c>
      <c r="B43" s="128">
        <v>100</v>
      </c>
      <c r="C43" s="166">
        <v>100</v>
      </c>
      <c r="D43" s="473">
        <v>100</v>
      </c>
      <c r="E43" s="724"/>
      <c r="F43" s="128">
        <v>89.37</v>
      </c>
      <c r="G43" s="128">
        <v>90</v>
      </c>
      <c r="H43" s="473">
        <v>90</v>
      </c>
      <c r="I43" s="21"/>
      <c r="J43" s="447">
        <v>0.8683</v>
      </c>
      <c r="K43" s="128">
        <v>90</v>
      </c>
      <c r="L43" s="473">
        <v>90</v>
      </c>
      <c r="M43" s="75" t="s">
        <v>73</v>
      </c>
    </row>
    <row r="44" spans="1:13" ht="15.75">
      <c r="A44" s="60" t="s">
        <v>30</v>
      </c>
      <c r="B44" s="128">
        <v>95</v>
      </c>
      <c r="C44" s="166">
        <v>96.32497703110644</v>
      </c>
      <c r="D44" s="473">
        <v>85</v>
      </c>
      <c r="E44" s="724"/>
      <c r="F44" s="128">
        <v>86.96</v>
      </c>
      <c r="G44" s="128">
        <v>96</v>
      </c>
      <c r="H44" s="473">
        <v>96</v>
      </c>
      <c r="I44" s="21"/>
      <c r="J44" s="447">
        <v>0.8521</v>
      </c>
      <c r="K44" s="128">
        <v>90</v>
      </c>
      <c r="L44" s="473"/>
      <c r="M44" s="75" t="s">
        <v>73</v>
      </c>
    </row>
    <row r="45" spans="1:13" ht="15.75">
      <c r="A45" s="60" t="s">
        <v>31</v>
      </c>
      <c r="B45" s="128">
        <v>85</v>
      </c>
      <c r="C45" s="166">
        <v>93.76375641966251</v>
      </c>
      <c r="D45" s="473">
        <v>95</v>
      </c>
      <c r="E45" s="724"/>
      <c r="F45" s="128">
        <v>89.09</v>
      </c>
      <c r="G45" s="128">
        <v>90</v>
      </c>
      <c r="H45" s="473">
        <v>95</v>
      </c>
      <c r="I45" s="309"/>
      <c r="J45" s="448">
        <v>0.9519</v>
      </c>
      <c r="K45" s="128">
        <v>95</v>
      </c>
      <c r="L45" s="473">
        <v>95</v>
      </c>
      <c r="M45" s="75" t="s">
        <v>73</v>
      </c>
    </row>
    <row r="46" spans="1:13" ht="15.75">
      <c r="A46" s="60" t="s">
        <v>32</v>
      </c>
      <c r="B46" s="128">
        <v>80</v>
      </c>
      <c r="C46" s="166">
        <v>82.58797897030266</v>
      </c>
      <c r="D46" s="473">
        <v>83</v>
      </c>
      <c r="E46" s="724"/>
      <c r="F46" s="128">
        <v>54.59</v>
      </c>
      <c r="G46" s="21" t="s">
        <v>511</v>
      </c>
      <c r="H46" s="473">
        <v>82</v>
      </c>
      <c r="I46" s="21"/>
      <c r="J46" s="447">
        <v>0.7808</v>
      </c>
      <c r="K46" s="128">
        <v>82</v>
      </c>
      <c r="L46" s="473"/>
      <c r="M46" s="75" t="s">
        <v>73</v>
      </c>
    </row>
    <row r="47" spans="1:13" ht="15.75">
      <c r="A47" s="60" t="s">
        <v>33</v>
      </c>
      <c r="B47" s="128">
        <v>87</v>
      </c>
      <c r="C47" s="166">
        <v>92.76773296244785</v>
      </c>
      <c r="D47" s="473">
        <v>87</v>
      </c>
      <c r="E47" s="724"/>
      <c r="F47" s="128">
        <v>98.8</v>
      </c>
      <c r="G47" s="128">
        <v>98.8</v>
      </c>
      <c r="H47" s="473">
        <v>98.8</v>
      </c>
      <c r="I47" s="21"/>
      <c r="J47" s="447">
        <v>0.9089</v>
      </c>
      <c r="K47" s="128">
        <v>90</v>
      </c>
      <c r="L47" s="473">
        <v>90</v>
      </c>
      <c r="M47" s="75" t="s">
        <v>73</v>
      </c>
    </row>
    <row r="48" spans="1:13" ht="15.75">
      <c r="A48" s="60" t="s">
        <v>34</v>
      </c>
      <c r="B48" s="128">
        <v>89</v>
      </c>
      <c r="C48" s="166">
        <v>74.77890599410416</v>
      </c>
      <c r="D48" s="473">
        <v>90</v>
      </c>
      <c r="E48" s="724"/>
      <c r="F48" s="128">
        <v>75.74</v>
      </c>
      <c r="G48" s="21" t="s">
        <v>511</v>
      </c>
      <c r="H48" s="473">
        <v>80</v>
      </c>
      <c r="I48" s="21"/>
      <c r="J48" s="447">
        <v>0.7129</v>
      </c>
      <c r="K48" s="128">
        <v>80</v>
      </c>
      <c r="L48" s="473"/>
      <c r="M48" s="75" t="s">
        <v>73</v>
      </c>
    </row>
    <row r="49" spans="1:13" ht="15.75">
      <c r="A49" s="60" t="s">
        <v>35</v>
      </c>
      <c r="B49" s="128">
        <v>80</v>
      </c>
      <c r="C49" s="166">
        <v>73.0164533820841</v>
      </c>
      <c r="D49" s="473">
        <v>75</v>
      </c>
      <c r="E49" s="724"/>
      <c r="F49" s="128">
        <v>75.53</v>
      </c>
      <c r="G49" s="128">
        <v>75</v>
      </c>
      <c r="H49" s="473">
        <v>75</v>
      </c>
      <c r="I49" s="21"/>
      <c r="J49" s="447">
        <v>0.8139</v>
      </c>
      <c r="K49" s="128">
        <v>80</v>
      </c>
      <c r="L49" s="473">
        <v>80</v>
      </c>
      <c r="M49" s="75" t="s">
        <v>73</v>
      </c>
    </row>
    <row r="50" spans="1:13" ht="15.75">
      <c r="A50" s="60" t="s">
        <v>36</v>
      </c>
      <c r="B50" s="128">
        <v>62</v>
      </c>
      <c r="C50" s="166">
        <v>91.2621359223301</v>
      </c>
      <c r="D50" s="473">
        <v>90</v>
      </c>
      <c r="E50" s="724"/>
      <c r="F50" s="128">
        <v>88.21</v>
      </c>
      <c r="G50" s="128">
        <v>90</v>
      </c>
      <c r="H50" s="473">
        <v>90</v>
      </c>
      <c r="I50" s="21"/>
      <c r="J50" s="447">
        <v>0.8947</v>
      </c>
      <c r="K50" s="128">
        <v>90</v>
      </c>
      <c r="L50" s="473">
        <v>90</v>
      </c>
      <c r="M50" s="75" t="s">
        <v>73</v>
      </c>
    </row>
    <row r="51" spans="1:13" ht="15.75">
      <c r="A51" s="60" t="s">
        <v>37</v>
      </c>
      <c r="B51" s="128">
        <v>87</v>
      </c>
      <c r="C51" s="166">
        <v>67.35299940605822</v>
      </c>
      <c r="D51" s="473">
        <v>67.97</v>
      </c>
      <c r="E51" s="725"/>
      <c r="F51" s="128">
        <v>67.97</v>
      </c>
      <c r="G51" s="128">
        <v>87</v>
      </c>
      <c r="H51" s="473">
        <v>87</v>
      </c>
      <c r="I51" s="21"/>
      <c r="J51" s="447">
        <v>0.687</v>
      </c>
      <c r="K51" s="128">
        <v>70</v>
      </c>
      <c r="L51" s="473"/>
      <c r="M51" s="75" t="s">
        <v>73</v>
      </c>
    </row>
    <row r="52" spans="1:13" ht="18" customHeight="1">
      <c r="A52" s="60"/>
      <c r="B52" s="130"/>
      <c r="C52" s="130"/>
      <c r="D52" s="130"/>
      <c r="E52" s="74"/>
      <c r="F52" s="130"/>
      <c r="G52" s="21"/>
      <c r="H52" s="130"/>
      <c r="I52" s="21"/>
      <c r="J52" s="21"/>
      <c r="K52" s="21"/>
      <c r="L52" s="130"/>
      <c r="M52" s="74"/>
    </row>
    <row r="53" spans="1:13" ht="15.75">
      <c r="A53" s="14" t="s">
        <v>38</v>
      </c>
      <c r="B53" s="125"/>
      <c r="C53" s="221"/>
      <c r="D53" s="125"/>
      <c r="E53" s="630" t="s">
        <v>204</v>
      </c>
      <c r="F53" s="125"/>
      <c r="G53" s="125"/>
      <c r="H53" s="125"/>
      <c r="I53" s="125"/>
      <c r="J53" s="125"/>
      <c r="K53" s="125"/>
      <c r="L53" s="125"/>
      <c r="M53" s="220" t="s">
        <v>73</v>
      </c>
    </row>
    <row r="54" spans="1:13" ht="15.75">
      <c r="A54" s="60" t="s">
        <v>39</v>
      </c>
      <c r="B54" s="128">
        <v>100</v>
      </c>
      <c r="C54" s="166">
        <v>99.30445151033386</v>
      </c>
      <c r="D54" s="473">
        <v>95</v>
      </c>
      <c r="E54" s="631"/>
      <c r="F54" s="128">
        <v>88.46</v>
      </c>
      <c r="G54" s="21" t="s">
        <v>511</v>
      </c>
      <c r="H54" s="474">
        <v>88</v>
      </c>
      <c r="I54" s="21"/>
      <c r="J54" s="447">
        <v>0.9255</v>
      </c>
      <c r="K54" s="128">
        <v>90</v>
      </c>
      <c r="L54" s="473">
        <v>90</v>
      </c>
      <c r="M54" s="75" t="s">
        <v>73</v>
      </c>
    </row>
    <row r="55" spans="1:13" ht="15.75">
      <c r="A55" s="60" t="s">
        <v>40</v>
      </c>
      <c r="B55" s="128">
        <v>92</v>
      </c>
      <c r="C55" s="166">
        <v>95.76124567474048</v>
      </c>
      <c r="D55" s="473">
        <v>95</v>
      </c>
      <c r="E55" s="631"/>
      <c r="F55" s="128">
        <v>88.02</v>
      </c>
      <c r="G55" s="128">
        <v>95</v>
      </c>
      <c r="H55" s="473">
        <v>95</v>
      </c>
      <c r="I55" s="21"/>
      <c r="J55" s="447">
        <v>0.9001</v>
      </c>
      <c r="K55" s="128">
        <v>95</v>
      </c>
      <c r="L55" s="473">
        <v>95</v>
      </c>
      <c r="M55" s="75" t="s">
        <v>73</v>
      </c>
    </row>
    <row r="56" spans="1:13" ht="15.75">
      <c r="A56" s="60" t="s">
        <v>41</v>
      </c>
      <c r="B56" s="128">
        <v>90</v>
      </c>
      <c r="C56" s="166">
        <v>94.41260744985674</v>
      </c>
      <c r="D56" s="473">
        <v>92.46</v>
      </c>
      <c r="E56" s="631"/>
      <c r="F56" s="128">
        <v>94.43</v>
      </c>
      <c r="G56" s="128">
        <v>94.46</v>
      </c>
      <c r="H56" s="473">
        <v>94.46</v>
      </c>
      <c r="I56" s="21"/>
      <c r="J56" s="447">
        <v>0.9786</v>
      </c>
      <c r="K56" s="128">
        <v>95</v>
      </c>
      <c r="L56" s="473">
        <v>95</v>
      </c>
      <c r="M56" s="75" t="s">
        <v>73</v>
      </c>
    </row>
    <row r="57" spans="1:13" ht="15.75">
      <c r="A57" s="60" t="s">
        <v>42</v>
      </c>
      <c r="B57" s="128">
        <v>97.36</v>
      </c>
      <c r="C57" s="166">
        <v>98.97680763983628</v>
      </c>
      <c r="D57" s="473">
        <v>97.36</v>
      </c>
      <c r="E57" s="631"/>
      <c r="F57" s="128">
        <v>99.01</v>
      </c>
      <c r="G57" s="128">
        <v>100</v>
      </c>
      <c r="H57" s="473">
        <v>100</v>
      </c>
      <c r="I57" s="21"/>
      <c r="J57" s="447">
        <v>0.9935</v>
      </c>
      <c r="K57" s="128">
        <v>99</v>
      </c>
      <c r="L57" s="473">
        <v>98</v>
      </c>
      <c r="M57" s="75" t="s">
        <v>73</v>
      </c>
    </row>
    <row r="58" spans="1:13" ht="15.75">
      <c r="A58" s="60" t="s">
        <v>43</v>
      </c>
      <c r="B58" s="128">
        <v>89.14</v>
      </c>
      <c r="C58" s="166">
        <v>93.76518218623482</v>
      </c>
      <c r="D58" s="473">
        <v>96.04</v>
      </c>
      <c r="E58" s="631"/>
      <c r="F58" s="128">
        <v>96.04</v>
      </c>
      <c r="G58" s="128">
        <v>95</v>
      </c>
      <c r="H58" s="473">
        <v>95</v>
      </c>
      <c r="I58" s="21"/>
      <c r="J58" s="447">
        <v>0.9992</v>
      </c>
      <c r="K58" s="128">
        <v>95</v>
      </c>
      <c r="L58" s="473">
        <v>100</v>
      </c>
      <c r="M58" s="75" t="s">
        <v>73</v>
      </c>
    </row>
    <row r="59" spans="1:13" ht="15.75">
      <c r="A59" s="60" t="s">
        <v>44</v>
      </c>
      <c r="B59" s="128">
        <v>85</v>
      </c>
      <c r="C59" s="166">
        <v>100</v>
      </c>
      <c r="D59" s="473">
        <v>85</v>
      </c>
      <c r="E59" s="632"/>
      <c r="F59" s="128">
        <v>99.96</v>
      </c>
      <c r="G59" s="128">
        <v>90</v>
      </c>
      <c r="H59" s="473">
        <v>90</v>
      </c>
      <c r="I59" s="21"/>
      <c r="J59" s="447">
        <v>1</v>
      </c>
      <c r="K59" s="128">
        <v>95</v>
      </c>
      <c r="L59" s="473">
        <v>90</v>
      </c>
      <c r="M59" s="75" t="s">
        <v>73</v>
      </c>
    </row>
    <row r="60" spans="1:13" ht="9" customHeight="1">
      <c r="A60" s="60"/>
      <c r="B60" s="130"/>
      <c r="C60" s="130"/>
      <c r="D60" s="130"/>
      <c r="E60" s="74"/>
      <c r="F60" s="130"/>
      <c r="G60" s="21"/>
      <c r="H60" s="130"/>
      <c r="I60" s="21"/>
      <c r="J60" s="21"/>
      <c r="K60" s="21"/>
      <c r="L60" s="130"/>
      <c r="M60" s="74"/>
    </row>
    <row r="61" spans="1:13" ht="15.75">
      <c r="A61" s="14" t="s">
        <v>45</v>
      </c>
      <c r="B61" s="125"/>
      <c r="C61" s="221"/>
      <c r="D61" s="221"/>
      <c r="E61" s="630" t="s">
        <v>204</v>
      </c>
      <c r="F61" s="221"/>
      <c r="G61" s="221"/>
      <c r="H61" s="221"/>
      <c r="I61" s="125"/>
      <c r="J61" s="125"/>
      <c r="K61" s="125"/>
      <c r="L61" s="221"/>
      <c r="M61" s="220" t="s">
        <v>73</v>
      </c>
    </row>
    <row r="62" spans="1:13" ht="15.75">
      <c r="A62" s="60" t="s">
        <v>47</v>
      </c>
      <c r="B62" s="128">
        <v>99</v>
      </c>
      <c r="C62" s="166">
        <v>99.62768287341218</v>
      </c>
      <c r="D62" s="473">
        <v>99</v>
      </c>
      <c r="E62" s="631"/>
      <c r="F62" s="128">
        <v>96.58</v>
      </c>
      <c r="G62" s="128">
        <v>99</v>
      </c>
      <c r="H62" s="473">
        <v>99</v>
      </c>
      <c r="I62" s="21"/>
      <c r="J62" s="447">
        <v>0.9753</v>
      </c>
      <c r="K62" s="128">
        <v>99</v>
      </c>
      <c r="L62" s="473">
        <v>99</v>
      </c>
      <c r="M62" s="75" t="s">
        <v>73</v>
      </c>
    </row>
    <row r="63" spans="1:13" ht="15.75">
      <c r="A63" s="60" t="s">
        <v>50</v>
      </c>
      <c r="B63" s="128">
        <v>96</v>
      </c>
      <c r="C63" s="166">
        <v>100</v>
      </c>
      <c r="D63" s="473">
        <v>97</v>
      </c>
      <c r="E63" s="631"/>
      <c r="F63" s="128">
        <v>93.33</v>
      </c>
      <c r="G63" s="128">
        <v>97</v>
      </c>
      <c r="H63" s="473">
        <v>97</v>
      </c>
      <c r="I63" s="21"/>
      <c r="J63" s="447">
        <v>0.9278</v>
      </c>
      <c r="K63" s="128">
        <v>97</v>
      </c>
      <c r="L63" s="473">
        <v>97</v>
      </c>
      <c r="M63" s="75" t="s">
        <v>73</v>
      </c>
    </row>
    <row r="64" spans="1:13" ht="15.75">
      <c r="A64" s="60" t="s">
        <v>49</v>
      </c>
      <c r="B64" s="128">
        <v>75</v>
      </c>
      <c r="C64" s="166">
        <v>78.97290261507514</v>
      </c>
      <c r="D64" s="474">
        <v>78</v>
      </c>
      <c r="E64" s="631"/>
      <c r="F64" s="128">
        <v>74.64</v>
      </c>
      <c r="G64" s="21" t="s">
        <v>511</v>
      </c>
      <c r="H64" s="473">
        <v>75</v>
      </c>
      <c r="I64" s="21"/>
      <c r="J64" s="447">
        <v>0.8811</v>
      </c>
      <c r="K64" s="128">
        <v>75</v>
      </c>
      <c r="L64" s="473">
        <v>80</v>
      </c>
      <c r="M64" s="75" t="s">
        <v>73</v>
      </c>
    </row>
    <row r="65" spans="1:13" ht="15.75">
      <c r="A65" s="60" t="s">
        <v>48</v>
      </c>
      <c r="B65" s="128">
        <v>100</v>
      </c>
      <c r="C65" s="166">
        <v>100</v>
      </c>
      <c r="D65" s="473">
        <v>100</v>
      </c>
      <c r="E65" s="631"/>
      <c r="F65" s="128">
        <v>52.01</v>
      </c>
      <c r="G65" s="128">
        <v>100</v>
      </c>
      <c r="H65" s="473">
        <v>100</v>
      </c>
      <c r="I65" s="21"/>
      <c r="J65" s="447">
        <v>0.8578</v>
      </c>
      <c r="K65" s="128">
        <v>90</v>
      </c>
      <c r="L65" s="473">
        <v>100</v>
      </c>
      <c r="M65" s="75" t="s">
        <v>73</v>
      </c>
    </row>
    <row r="66" spans="1:13" ht="15.75">
      <c r="A66" s="60" t="s">
        <v>46</v>
      </c>
      <c r="B66" s="128">
        <v>93.01</v>
      </c>
      <c r="C66" s="166">
        <v>92.5146689019279</v>
      </c>
      <c r="D66" s="473">
        <v>90</v>
      </c>
      <c r="E66" s="632"/>
      <c r="F66" s="128">
        <v>56</v>
      </c>
      <c r="G66" s="21" t="s">
        <v>511</v>
      </c>
      <c r="H66" s="473">
        <v>90</v>
      </c>
      <c r="I66" s="21"/>
      <c r="J66" s="447">
        <v>0.9996</v>
      </c>
      <c r="K66" s="128">
        <v>95</v>
      </c>
      <c r="L66" s="473"/>
      <c r="M66" s="75" t="s">
        <v>73</v>
      </c>
    </row>
    <row r="67" spans="1:13" ht="9" customHeight="1">
      <c r="A67" s="60"/>
      <c r="B67" s="130"/>
      <c r="C67" s="130"/>
      <c r="D67" s="130"/>
      <c r="E67" s="74"/>
      <c r="F67" s="130"/>
      <c r="G67" s="21"/>
      <c r="H67" s="130"/>
      <c r="I67" s="21"/>
      <c r="J67" s="21"/>
      <c r="K67" s="128"/>
      <c r="L67" s="130"/>
      <c r="M67" s="74"/>
    </row>
    <row r="68" spans="1:13" ht="15.75">
      <c r="A68" s="14" t="s">
        <v>51</v>
      </c>
      <c r="B68" s="125"/>
      <c r="C68" s="221"/>
      <c r="D68" s="221"/>
      <c r="E68" s="630" t="s">
        <v>204</v>
      </c>
      <c r="F68" s="221"/>
      <c r="G68" s="221"/>
      <c r="H68" s="221"/>
      <c r="I68" s="301"/>
      <c r="J68" s="301"/>
      <c r="K68" s="301"/>
      <c r="L68" s="221"/>
      <c r="M68" s="220" t="s">
        <v>73</v>
      </c>
    </row>
    <row r="69" spans="1:13" ht="15.75">
      <c r="A69" s="60" t="s">
        <v>54</v>
      </c>
      <c r="B69" s="128">
        <v>80</v>
      </c>
      <c r="C69" s="166">
        <v>83.9506172839506</v>
      </c>
      <c r="D69" s="473">
        <v>84</v>
      </c>
      <c r="E69" s="631"/>
      <c r="F69" s="128">
        <v>88.21</v>
      </c>
      <c r="G69" s="128">
        <v>88.3</v>
      </c>
      <c r="H69" s="473">
        <v>88.3</v>
      </c>
      <c r="I69" s="21"/>
      <c r="J69" s="447">
        <v>0.9251</v>
      </c>
      <c r="K69" s="128">
        <v>90</v>
      </c>
      <c r="L69" s="473">
        <v>90</v>
      </c>
      <c r="M69" s="75" t="s">
        <v>73</v>
      </c>
    </row>
    <row r="70" spans="1:13" ht="15.75">
      <c r="A70" s="60" t="s">
        <v>52</v>
      </c>
      <c r="B70" s="128">
        <v>85.76</v>
      </c>
      <c r="C70" s="166">
        <v>91.23138242080974</v>
      </c>
      <c r="D70" s="473">
        <v>95</v>
      </c>
      <c r="E70" s="631"/>
      <c r="F70" s="128">
        <v>88.57</v>
      </c>
      <c r="G70" s="21" t="s">
        <v>511</v>
      </c>
      <c r="H70" s="473">
        <v>91.5</v>
      </c>
      <c r="I70" s="21"/>
      <c r="J70" s="447">
        <v>0.8928</v>
      </c>
      <c r="K70" s="128">
        <v>90</v>
      </c>
      <c r="L70" s="473">
        <v>90</v>
      </c>
      <c r="M70" s="75" t="s">
        <v>73</v>
      </c>
    </row>
    <row r="71" spans="1:13" ht="15.75">
      <c r="A71" s="60" t="s">
        <v>53</v>
      </c>
      <c r="B71" s="128">
        <v>89.51</v>
      </c>
      <c r="C71" s="166">
        <v>91.29886506935688</v>
      </c>
      <c r="D71" s="473">
        <v>92</v>
      </c>
      <c r="E71" s="631"/>
      <c r="F71" s="128">
        <v>91.34</v>
      </c>
      <c r="G71" s="21" t="s">
        <v>511</v>
      </c>
      <c r="H71" s="473">
        <v>92</v>
      </c>
      <c r="I71" s="21"/>
      <c r="J71" s="447">
        <v>0.9445</v>
      </c>
      <c r="K71" s="128">
        <v>92</v>
      </c>
      <c r="L71" s="473">
        <v>92</v>
      </c>
      <c r="M71" s="75" t="s">
        <v>73</v>
      </c>
    </row>
    <row r="72" spans="1:13" ht="15.75">
      <c r="A72" s="60" t="s">
        <v>56</v>
      </c>
      <c r="B72" s="128">
        <v>91.61</v>
      </c>
      <c r="C72" s="166">
        <v>100</v>
      </c>
      <c r="D72" s="473">
        <v>90</v>
      </c>
      <c r="E72" s="631"/>
      <c r="F72" s="128">
        <v>79.83</v>
      </c>
      <c r="G72" s="128">
        <v>90</v>
      </c>
      <c r="H72" s="473">
        <v>90</v>
      </c>
      <c r="I72" s="21"/>
      <c r="J72" s="447">
        <v>0.9499</v>
      </c>
      <c r="K72" s="128">
        <v>90</v>
      </c>
      <c r="L72" s="473">
        <v>85</v>
      </c>
      <c r="M72" s="75" t="s">
        <v>73</v>
      </c>
    </row>
    <row r="73" spans="1:13" ht="15.75">
      <c r="A73" s="60" t="s">
        <v>57</v>
      </c>
      <c r="B73" s="128">
        <v>85</v>
      </c>
      <c r="C73" s="166">
        <v>96.86917629519195</v>
      </c>
      <c r="D73" s="473">
        <v>95</v>
      </c>
      <c r="E73" s="631"/>
      <c r="F73" s="128">
        <v>58.9</v>
      </c>
      <c r="G73" s="21" t="s">
        <v>511</v>
      </c>
      <c r="H73" s="474">
        <v>90</v>
      </c>
      <c r="I73" s="21"/>
      <c r="J73" s="447">
        <v>0.8175</v>
      </c>
      <c r="K73" s="128">
        <v>90</v>
      </c>
      <c r="L73" s="473">
        <v>90</v>
      </c>
      <c r="M73" s="75" t="s">
        <v>73</v>
      </c>
    </row>
    <row r="74" spans="1:13" ht="15.75">
      <c r="A74" s="60" t="s">
        <v>55</v>
      </c>
      <c r="B74" s="128">
        <v>90</v>
      </c>
      <c r="C74" s="166">
        <v>89.47712418300654</v>
      </c>
      <c r="D74" s="473">
        <v>100</v>
      </c>
      <c r="E74" s="632"/>
      <c r="F74" s="128">
        <v>100</v>
      </c>
      <c r="G74" s="128">
        <v>100</v>
      </c>
      <c r="H74" s="473">
        <v>100</v>
      </c>
      <c r="I74" s="21"/>
      <c r="J74" s="447">
        <v>0.8747</v>
      </c>
      <c r="K74" s="128">
        <v>90</v>
      </c>
      <c r="L74" s="473">
        <v>90</v>
      </c>
      <c r="M74" s="75" t="s">
        <v>73</v>
      </c>
    </row>
    <row r="75" spans="1:13" ht="9" customHeight="1">
      <c r="A75" s="60"/>
      <c r="B75" s="130"/>
      <c r="C75" s="130"/>
      <c r="D75" s="130"/>
      <c r="E75" s="74"/>
      <c r="F75" s="130"/>
      <c r="G75" s="21"/>
      <c r="H75" s="130"/>
      <c r="I75" s="21"/>
      <c r="J75" s="21"/>
      <c r="K75" s="21"/>
      <c r="L75" s="130"/>
      <c r="M75" s="74"/>
    </row>
    <row r="76" spans="1:13" ht="15.75">
      <c r="A76" s="14" t="s">
        <v>78</v>
      </c>
      <c r="B76" s="125"/>
      <c r="C76" s="221"/>
      <c r="D76" s="125"/>
      <c r="E76" s="630" t="s">
        <v>204</v>
      </c>
      <c r="F76" s="125"/>
      <c r="G76" s="125"/>
      <c r="H76" s="125"/>
      <c r="I76" s="125"/>
      <c r="J76" s="125"/>
      <c r="K76" s="125"/>
      <c r="L76" s="125"/>
      <c r="M76" s="220" t="s">
        <v>73</v>
      </c>
    </row>
    <row r="77" spans="1:13" ht="15.75">
      <c r="A77" s="60" t="s">
        <v>58</v>
      </c>
      <c r="B77" s="128">
        <v>80</v>
      </c>
      <c r="C77" s="166">
        <v>83.76447400837644</v>
      </c>
      <c r="D77" s="473">
        <v>85</v>
      </c>
      <c r="E77" s="631"/>
      <c r="F77" s="128">
        <v>67.5</v>
      </c>
      <c r="G77" s="21" t="s">
        <v>511</v>
      </c>
      <c r="H77" s="473">
        <v>80</v>
      </c>
      <c r="I77" s="21"/>
      <c r="J77" s="447">
        <v>0.7674</v>
      </c>
      <c r="K77" s="128">
        <v>80</v>
      </c>
      <c r="L77" s="473">
        <v>75</v>
      </c>
      <c r="M77" s="75" t="s">
        <v>73</v>
      </c>
    </row>
    <row r="78" spans="1:13" ht="15.75">
      <c r="A78" s="60" t="s">
        <v>59</v>
      </c>
      <c r="B78" s="128">
        <v>86</v>
      </c>
      <c r="C78" s="166">
        <v>89.12111468381565</v>
      </c>
      <c r="D78" s="473">
        <v>86</v>
      </c>
      <c r="E78" s="631"/>
      <c r="F78" s="128">
        <v>90.74</v>
      </c>
      <c r="G78" s="128">
        <v>90</v>
      </c>
      <c r="H78" s="473">
        <v>90</v>
      </c>
      <c r="I78" s="21"/>
      <c r="J78" s="447">
        <v>0.9289</v>
      </c>
      <c r="K78" s="128">
        <v>90</v>
      </c>
      <c r="L78" s="473">
        <v>90</v>
      </c>
      <c r="M78" s="75" t="s">
        <v>73</v>
      </c>
    </row>
    <row r="79" spans="1:13" ht="15.75">
      <c r="A79" s="60" t="s">
        <v>60</v>
      </c>
      <c r="B79" s="128">
        <v>80</v>
      </c>
      <c r="C79" s="166">
        <v>88.53774357294908</v>
      </c>
      <c r="D79" s="473">
        <v>89</v>
      </c>
      <c r="E79" s="631"/>
      <c r="F79" s="128">
        <v>65.81</v>
      </c>
      <c r="G79" s="21" t="s">
        <v>511</v>
      </c>
      <c r="H79" s="473">
        <v>85</v>
      </c>
      <c r="I79" s="21"/>
      <c r="J79" s="447">
        <v>0.9408</v>
      </c>
      <c r="K79" s="128">
        <v>90</v>
      </c>
      <c r="L79" s="473"/>
      <c r="M79" s="75" t="s">
        <v>73</v>
      </c>
    </row>
    <row r="80" spans="1:13" ht="15.75">
      <c r="A80" s="60" t="s">
        <v>61</v>
      </c>
      <c r="B80" s="128">
        <v>85</v>
      </c>
      <c r="C80" s="166">
        <v>84.15679869334423</v>
      </c>
      <c r="D80" s="473">
        <v>83</v>
      </c>
      <c r="E80" s="631"/>
      <c r="F80" s="128">
        <v>88</v>
      </c>
      <c r="G80" s="128">
        <v>85</v>
      </c>
      <c r="H80" s="473">
        <v>85</v>
      </c>
      <c r="I80" s="21"/>
      <c r="J80" s="447">
        <v>0.9122</v>
      </c>
      <c r="K80" s="128">
        <v>85</v>
      </c>
      <c r="L80" s="473"/>
      <c r="M80" s="75" t="s">
        <v>73</v>
      </c>
    </row>
    <row r="81" spans="1:13" ht="15.75">
      <c r="A81" s="60" t="s">
        <v>62</v>
      </c>
      <c r="B81" s="128">
        <v>88.21</v>
      </c>
      <c r="C81" s="166">
        <v>90.66449245821443</v>
      </c>
      <c r="D81" s="482">
        <v>88.21</v>
      </c>
      <c r="E81" s="632"/>
      <c r="F81" s="163">
        <v>87.04</v>
      </c>
      <c r="G81" s="21" t="s">
        <v>511</v>
      </c>
      <c r="H81" s="473">
        <v>85</v>
      </c>
      <c r="I81" s="21"/>
      <c r="J81" s="447">
        <v>0.9114</v>
      </c>
      <c r="K81" s="128">
        <v>85</v>
      </c>
      <c r="L81" s="473">
        <v>85</v>
      </c>
      <c r="M81" s="75" t="s">
        <v>73</v>
      </c>
    </row>
    <row r="82" spans="1:13" ht="9" customHeight="1">
      <c r="A82" s="60"/>
      <c r="B82" s="130"/>
      <c r="C82" s="130"/>
      <c r="D82" s="471"/>
      <c r="E82" s="74"/>
      <c r="F82" s="130"/>
      <c r="G82" s="21"/>
      <c r="H82" s="471"/>
      <c r="I82" s="21"/>
      <c r="J82" s="21"/>
      <c r="K82" s="21"/>
      <c r="L82" s="520"/>
      <c r="M82" s="74"/>
    </row>
    <row r="83" spans="1:13" ht="15.75">
      <c r="A83" s="14" t="s">
        <v>63</v>
      </c>
      <c r="B83" s="125"/>
      <c r="C83" s="221"/>
      <c r="D83" s="125"/>
      <c r="E83" s="630" t="s">
        <v>204</v>
      </c>
      <c r="F83" s="125"/>
      <c r="G83" s="125"/>
      <c r="H83" s="125"/>
      <c r="I83" s="125"/>
      <c r="J83" s="125"/>
      <c r="K83" s="125"/>
      <c r="L83" s="125"/>
      <c r="M83" s="220" t="s">
        <v>73</v>
      </c>
    </row>
    <row r="84" spans="1:13" ht="15.75">
      <c r="A84" s="60" t="s">
        <v>64</v>
      </c>
      <c r="B84" s="128">
        <v>85</v>
      </c>
      <c r="C84" s="166">
        <v>95.52631578947368</v>
      </c>
      <c r="D84" s="473">
        <v>90</v>
      </c>
      <c r="E84" s="631"/>
      <c r="F84" s="128">
        <v>86.02</v>
      </c>
      <c r="G84" s="21" t="s">
        <v>511</v>
      </c>
      <c r="H84" s="473">
        <v>85</v>
      </c>
      <c r="I84" s="21"/>
      <c r="J84" s="447">
        <v>0.8805</v>
      </c>
      <c r="K84" s="128">
        <v>85</v>
      </c>
      <c r="L84" s="473">
        <v>85</v>
      </c>
      <c r="M84" s="75" t="s">
        <v>73</v>
      </c>
    </row>
    <row r="85" spans="1:13" ht="15.75">
      <c r="A85" s="60" t="s">
        <v>65</v>
      </c>
      <c r="B85" s="128">
        <v>80</v>
      </c>
      <c r="C85" s="166">
        <v>87.55656108597285</v>
      </c>
      <c r="D85" s="473">
        <v>81</v>
      </c>
      <c r="E85" s="631"/>
      <c r="F85" s="128">
        <v>91.01</v>
      </c>
      <c r="G85" s="128">
        <v>82</v>
      </c>
      <c r="H85" s="473">
        <v>82</v>
      </c>
      <c r="I85" s="21"/>
      <c r="J85" s="447">
        <v>0.8875</v>
      </c>
      <c r="K85" s="128">
        <v>85</v>
      </c>
      <c r="L85" s="520"/>
      <c r="M85" s="75" t="s">
        <v>73</v>
      </c>
    </row>
    <row r="86" spans="1:13" ht="15.75">
      <c r="A86" s="60" t="s">
        <v>66</v>
      </c>
      <c r="B86" s="128">
        <v>75</v>
      </c>
      <c r="C86" s="166">
        <v>88.89077917659067</v>
      </c>
      <c r="D86" s="473">
        <v>80</v>
      </c>
      <c r="E86" s="631"/>
      <c r="F86" s="128">
        <v>78.3</v>
      </c>
      <c r="G86" s="128">
        <v>80</v>
      </c>
      <c r="H86" s="473">
        <v>80</v>
      </c>
      <c r="I86" s="21"/>
      <c r="J86" s="447">
        <v>0.8497</v>
      </c>
      <c r="K86" s="128">
        <v>80</v>
      </c>
      <c r="L86" s="520"/>
      <c r="M86" s="75" t="s">
        <v>73</v>
      </c>
    </row>
    <row r="87" spans="1:13" ht="15.75">
      <c r="A87" s="60" t="s">
        <v>67</v>
      </c>
      <c r="B87" s="128">
        <v>87</v>
      </c>
      <c r="C87" s="166">
        <v>89.90733279613215</v>
      </c>
      <c r="D87" s="473">
        <v>100</v>
      </c>
      <c r="E87" s="631"/>
      <c r="F87" s="128">
        <v>72.35</v>
      </c>
      <c r="G87" s="128">
        <v>100</v>
      </c>
      <c r="H87" s="473">
        <v>85.98</v>
      </c>
      <c r="I87" s="21"/>
      <c r="J87" s="447">
        <v>0.8598</v>
      </c>
      <c r="K87" s="128">
        <v>85</v>
      </c>
      <c r="L87" s="520"/>
      <c r="M87" s="75" t="s">
        <v>73</v>
      </c>
    </row>
    <row r="88" spans="1:15" ht="15.75">
      <c r="A88" s="60" t="s">
        <v>68</v>
      </c>
      <c r="B88" s="128">
        <v>80</v>
      </c>
      <c r="C88" s="166">
        <v>88.57461853368068</v>
      </c>
      <c r="D88" s="473">
        <v>85</v>
      </c>
      <c r="E88" s="632"/>
      <c r="F88" s="128">
        <v>88.74</v>
      </c>
      <c r="G88" s="128">
        <v>85</v>
      </c>
      <c r="H88" s="473">
        <v>85</v>
      </c>
      <c r="I88" s="21"/>
      <c r="J88" s="447">
        <v>0.9321</v>
      </c>
      <c r="K88" s="128">
        <v>85</v>
      </c>
      <c r="L88" s="473">
        <v>85</v>
      </c>
      <c r="M88" s="75" t="s">
        <v>73</v>
      </c>
      <c r="O88" s="2" t="s">
        <v>69</v>
      </c>
    </row>
    <row r="89" spans="1:13" ht="9" customHeight="1">
      <c r="A89" s="60"/>
      <c r="B89" s="72"/>
      <c r="C89" s="72"/>
      <c r="D89" s="72"/>
      <c r="E89" s="72"/>
      <c r="F89" s="72"/>
      <c r="G89" s="72"/>
      <c r="H89" s="72"/>
      <c r="I89" s="72"/>
      <c r="J89" s="72"/>
      <c r="K89" s="72"/>
      <c r="L89" s="479"/>
      <c r="M89" s="62"/>
    </row>
    <row r="90" spans="1:12" ht="12.75" customHeight="1">
      <c r="A90" s="3"/>
      <c r="B90" s="3"/>
      <c r="L90" s="570"/>
    </row>
    <row r="91" spans="1:13" ht="12.75" customHeight="1">
      <c r="A91" s="673" t="s">
        <v>593</v>
      </c>
      <c r="B91" s="674"/>
      <c r="C91" s="674"/>
      <c r="D91" s="674"/>
      <c r="E91" s="674"/>
      <c r="F91" s="674"/>
      <c r="G91" s="674"/>
      <c r="H91" s="674"/>
      <c r="I91" s="674"/>
      <c r="J91" s="674"/>
      <c r="K91" s="674"/>
      <c r="L91" s="674"/>
      <c r="M91" s="674"/>
    </row>
    <row r="92" spans="1:13" ht="15" customHeight="1">
      <c r="A92" s="674" t="s">
        <v>594</v>
      </c>
      <c r="B92" s="674"/>
      <c r="C92" s="674"/>
      <c r="D92" s="674"/>
      <c r="E92" s="674"/>
      <c r="F92" s="674"/>
      <c r="G92" s="674"/>
      <c r="H92" s="674"/>
      <c r="I92" s="674"/>
      <c r="J92" s="674"/>
      <c r="K92" s="674"/>
      <c r="L92" s="674"/>
      <c r="M92" s="674"/>
    </row>
    <row r="93" spans="1:13" ht="22.5" customHeight="1">
      <c r="A93" s="674"/>
      <c r="B93" s="674"/>
      <c r="C93" s="674"/>
      <c r="D93" s="674"/>
      <c r="E93" s="674"/>
      <c r="F93" s="674"/>
      <c r="G93" s="674"/>
      <c r="H93" s="674"/>
      <c r="I93" s="674"/>
      <c r="J93" s="674"/>
      <c r="K93" s="674"/>
      <c r="L93" s="674"/>
      <c r="M93" s="674"/>
    </row>
  </sheetData>
  <mergeCells count="24">
    <mergeCell ref="A91:M91"/>
    <mergeCell ref="A92:M93"/>
    <mergeCell ref="A8:A9"/>
    <mergeCell ref="M8:M9"/>
    <mergeCell ref="B8:C8"/>
    <mergeCell ref="D8:F8"/>
    <mergeCell ref="G8:J8"/>
    <mergeCell ref="K8:L8"/>
    <mergeCell ref="E61:E66"/>
    <mergeCell ref="E68:E74"/>
    <mergeCell ref="E76:E81"/>
    <mergeCell ref="E83:E88"/>
    <mergeCell ref="E10:E19"/>
    <mergeCell ref="E21:E27"/>
    <mergeCell ref="E29:E37"/>
    <mergeCell ref="E39:E51"/>
    <mergeCell ref="E53:E59"/>
    <mergeCell ref="A1:M1"/>
    <mergeCell ref="A7:M7"/>
    <mergeCell ref="A2:M2"/>
    <mergeCell ref="A5:M5"/>
    <mergeCell ref="A4:M4"/>
    <mergeCell ref="A6:M6"/>
    <mergeCell ref="A3:N3"/>
  </mergeCells>
  <printOptions horizontalCentered="1"/>
  <pageMargins left="0.3937007874015748" right="0.3937007874015748" top="0.3937007874015748" bottom="0.3937007874015748" header="0.2755905511811024" footer="0.2755905511811024"/>
  <pageSetup horizontalDpi="600" verticalDpi="600" orientation="portrait" paperSize="9" scale="3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view="pageBreakPreview" zoomScale="90" zoomScaleSheetLayoutView="90" workbookViewId="0" topLeftCell="A4">
      <pane ySplit="6" topLeftCell="A65" activePane="bottomLeft" state="frozen"/>
      <selection pane="topLeft" activeCell="A4" sqref="A4"/>
      <selection pane="bottomLeft" activeCell="L66" sqref="L66"/>
    </sheetView>
  </sheetViews>
  <sheetFormatPr defaultColWidth="30.8515625" defaultRowHeight="15"/>
  <cols>
    <col min="1" max="1" width="38.57421875" style="0" customWidth="1"/>
    <col min="2" max="3" width="11.8515625" style="0" customWidth="1"/>
    <col min="4" max="4" width="12.57421875" style="18" customWidth="1"/>
    <col min="5" max="5" width="24.28125" style="24" customWidth="1"/>
    <col min="6" max="6" width="11.8515625" style="24" customWidth="1"/>
    <col min="7" max="7" width="21.140625" style="24" customWidth="1"/>
    <col min="8" max="8" width="11.8515625" style="24" customWidth="1"/>
    <col min="9" max="9" width="23.140625" style="24" customWidth="1"/>
    <col min="10" max="10" width="14.140625" style="24" customWidth="1"/>
    <col min="11" max="11" width="23.140625" style="24" customWidth="1"/>
    <col min="12" max="12" width="15.140625" style="511" customWidth="1"/>
    <col min="13" max="13" width="12.28125" style="0" customWidth="1"/>
  </cols>
  <sheetData>
    <row r="1" spans="1:15" ht="24.75" customHeight="1">
      <c r="A1" s="730" t="s">
        <v>70</v>
      </c>
      <c r="B1" s="730"/>
      <c r="C1" s="730"/>
      <c r="D1" s="730"/>
      <c r="E1" s="730"/>
      <c r="F1" s="730"/>
      <c r="G1" s="730"/>
      <c r="H1" s="730"/>
      <c r="I1" s="730"/>
      <c r="J1" s="730"/>
      <c r="K1" s="730"/>
      <c r="L1" s="730"/>
      <c r="M1" s="730"/>
      <c r="N1" s="1"/>
      <c r="O1" s="1"/>
    </row>
    <row r="2" spans="1:15" s="24" customFormat="1" ht="9.75" customHeight="1">
      <c r="A2" s="729"/>
      <c r="B2" s="729"/>
      <c r="C2" s="729"/>
      <c r="D2" s="729"/>
      <c r="E2" s="729"/>
      <c r="F2" s="729"/>
      <c r="G2" s="729"/>
      <c r="H2" s="729"/>
      <c r="I2" s="729"/>
      <c r="J2" s="729"/>
      <c r="K2" s="729"/>
      <c r="L2" s="729"/>
      <c r="M2" s="729"/>
      <c r="N2" s="1"/>
      <c r="O2" s="1"/>
    </row>
    <row r="3" spans="1:15" ht="21">
      <c r="A3" s="614" t="s">
        <v>689</v>
      </c>
      <c r="B3" s="614"/>
      <c r="C3" s="614"/>
      <c r="D3" s="614"/>
      <c r="E3" s="614"/>
      <c r="F3" s="614"/>
      <c r="G3" s="614"/>
      <c r="H3" s="614"/>
      <c r="I3" s="614"/>
      <c r="J3" s="614"/>
      <c r="K3" s="614"/>
      <c r="L3" s="614"/>
      <c r="M3" s="614"/>
      <c r="N3" s="614"/>
      <c r="O3" s="6"/>
    </row>
    <row r="4" spans="1:17" ht="9.75" customHeight="1">
      <c r="A4" s="654"/>
      <c r="B4" s="654"/>
      <c r="C4" s="654"/>
      <c r="D4" s="654"/>
      <c r="E4" s="654"/>
      <c r="F4" s="654"/>
      <c r="G4" s="654"/>
      <c r="H4" s="654"/>
      <c r="I4" s="654"/>
      <c r="J4" s="654"/>
      <c r="K4" s="654"/>
      <c r="L4" s="654"/>
      <c r="M4" s="654"/>
      <c r="N4" s="4"/>
      <c r="O4" s="4"/>
      <c r="P4" s="4"/>
      <c r="Q4" s="4"/>
    </row>
    <row r="5" spans="1:17" ht="18.75" customHeight="1">
      <c r="A5" s="623" t="s">
        <v>94</v>
      </c>
      <c r="B5" s="623"/>
      <c r="C5" s="623"/>
      <c r="D5" s="623"/>
      <c r="E5" s="623"/>
      <c r="F5" s="623"/>
      <c r="G5" s="623"/>
      <c r="H5" s="623"/>
      <c r="I5" s="623"/>
      <c r="J5" s="623"/>
      <c r="K5" s="623"/>
      <c r="L5" s="623"/>
      <c r="M5" s="623"/>
      <c r="N5" s="4"/>
      <c r="O5" s="4"/>
      <c r="P5" s="4"/>
      <c r="Q5" s="4"/>
    </row>
    <row r="6" spans="1:17" ht="18.75">
      <c r="A6" s="623" t="s">
        <v>93</v>
      </c>
      <c r="B6" s="623"/>
      <c r="C6" s="623"/>
      <c r="D6" s="623"/>
      <c r="E6" s="623"/>
      <c r="F6" s="623"/>
      <c r="G6" s="623"/>
      <c r="H6" s="623"/>
      <c r="I6" s="623"/>
      <c r="J6" s="623"/>
      <c r="K6" s="623"/>
      <c r="L6" s="623"/>
      <c r="M6" s="623"/>
      <c r="N6" s="4"/>
      <c r="O6" s="4"/>
      <c r="P6" s="4"/>
      <c r="Q6" s="4"/>
    </row>
    <row r="7" spans="1:17" ht="42.75" customHeight="1">
      <c r="A7" s="624" t="s">
        <v>625</v>
      </c>
      <c r="B7" s="624"/>
      <c r="C7" s="624"/>
      <c r="D7" s="624"/>
      <c r="E7" s="624"/>
      <c r="F7" s="624"/>
      <c r="G7" s="624"/>
      <c r="H7" s="624"/>
      <c r="I7" s="624"/>
      <c r="J7" s="624"/>
      <c r="K7" s="624"/>
      <c r="L7" s="624"/>
      <c r="M7" s="624"/>
      <c r="N7" s="4"/>
      <c r="O7" s="4"/>
      <c r="P7" s="4"/>
      <c r="Q7" s="4"/>
    </row>
    <row r="8" spans="1:17" s="24" customFormat="1" ht="42.75" customHeight="1">
      <c r="A8" s="620" t="s">
        <v>71</v>
      </c>
      <c r="B8" s="633">
        <v>2017</v>
      </c>
      <c r="C8" s="634"/>
      <c r="D8" s="633">
        <v>2018</v>
      </c>
      <c r="E8" s="635"/>
      <c r="F8" s="634"/>
      <c r="G8" s="633">
        <v>2019</v>
      </c>
      <c r="H8" s="635"/>
      <c r="I8" s="635"/>
      <c r="J8" s="634"/>
      <c r="K8" s="617">
        <v>2020</v>
      </c>
      <c r="L8" s="618"/>
      <c r="M8" s="696" t="s">
        <v>72</v>
      </c>
      <c r="N8" s="4"/>
      <c r="O8" s="4"/>
      <c r="P8" s="4"/>
      <c r="Q8" s="4"/>
    </row>
    <row r="9" spans="1:13" ht="78.75">
      <c r="A9" s="621"/>
      <c r="B9" s="575" t="s">
        <v>603</v>
      </c>
      <c r="C9" s="575" t="s">
        <v>98</v>
      </c>
      <c r="D9" s="581" t="s">
        <v>583</v>
      </c>
      <c r="E9" s="575" t="s">
        <v>549</v>
      </c>
      <c r="F9" s="575" t="s">
        <v>223</v>
      </c>
      <c r="G9" s="575" t="s">
        <v>548</v>
      </c>
      <c r="H9" s="581" t="s">
        <v>605</v>
      </c>
      <c r="I9" s="584" t="s">
        <v>595</v>
      </c>
      <c r="J9" s="575" t="s">
        <v>586</v>
      </c>
      <c r="K9" s="575" t="s">
        <v>613</v>
      </c>
      <c r="L9" s="581" t="s">
        <v>588</v>
      </c>
      <c r="M9" s="697"/>
    </row>
    <row r="10" spans="1:13" s="230" customFormat="1" ht="15.75" customHeight="1">
      <c r="A10" s="14" t="s">
        <v>0</v>
      </c>
      <c r="B10" s="237"/>
      <c r="C10" s="237"/>
      <c r="D10" s="237"/>
      <c r="E10" s="726" t="s">
        <v>290</v>
      </c>
      <c r="F10" s="237"/>
      <c r="G10" s="209"/>
      <c r="H10" s="237"/>
      <c r="I10" s="209"/>
      <c r="J10" s="209"/>
      <c r="K10" s="209"/>
      <c r="L10" s="237"/>
      <c r="M10" s="238" t="s">
        <v>73</v>
      </c>
    </row>
    <row r="11" spans="1:13" ht="150">
      <c r="A11" s="60" t="s">
        <v>1</v>
      </c>
      <c r="B11" s="326">
        <v>65</v>
      </c>
      <c r="C11" s="186">
        <v>62.46</v>
      </c>
      <c r="D11" s="473">
        <v>70</v>
      </c>
      <c r="E11" s="727"/>
      <c r="F11" s="185">
        <v>0.9207</v>
      </c>
      <c r="G11" s="306" t="s">
        <v>494</v>
      </c>
      <c r="H11" s="495">
        <v>0.9</v>
      </c>
      <c r="I11" s="306"/>
      <c r="J11" s="449" t="s">
        <v>538</v>
      </c>
      <c r="K11" s="449" t="s">
        <v>693</v>
      </c>
      <c r="L11" s="588"/>
      <c r="M11" s="52" t="s">
        <v>73</v>
      </c>
    </row>
    <row r="12" spans="1:13" ht="240">
      <c r="A12" s="60" t="s">
        <v>2</v>
      </c>
      <c r="B12" s="329">
        <v>75</v>
      </c>
      <c r="C12" s="186">
        <v>71.78</v>
      </c>
      <c r="D12" s="473">
        <v>75</v>
      </c>
      <c r="E12" s="727"/>
      <c r="F12" s="187">
        <v>0.7006</v>
      </c>
      <c r="G12" s="187">
        <v>0.75</v>
      </c>
      <c r="H12" s="565">
        <v>0.75</v>
      </c>
      <c r="I12" s="309"/>
      <c r="J12" s="450" t="s">
        <v>654</v>
      </c>
      <c r="K12" s="311" t="s">
        <v>694</v>
      </c>
      <c r="L12" s="588">
        <v>0.8</v>
      </c>
      <c r="M12" s="52" t="s">
        <v>73</v>
      </c>
    </row>
    <row r="13" spans="1:13" ht="240">
      <c r="A13" s="60" t="s">
        <v>3</v>
      </c>
      <c r="B13" s="329">
        <v>30</v>
      </c>
      <c r="C13" s="186">
        <v>24.49</v>
      </c>
      <c r="D13" s="473">
        <v>30</v>
      </c>
      <c r="E13" s="727"/>
      <c r="F13" s="185">
        <v>0.3121</v>
      </c>
      <c r="G13" s="154">
        <v>0.4</v>
      </c>
      <c r="H13" s="495">
        <v>0.4</v>
      </c>
      <c r="I13" s="311"/>
      <c r="J13" s="451" t="s">
        <v>655</v>
      </c>
      <c r="K13" s="311" t="s">
        <v>695</v>
      </c>
      <c r="L13" s="588">
        <v>0.7</v>
      </c>
      <c r="M13" s="52" t="s">
        <v>73</v>
      </c>
    </row>
    <row r="14" spans="1:13" ht="210">
      <c r="A14" s="60" t="s">
        <v>4</v>
      </c>
      <c r="B14" s="329">
        <v>50</v>
      </c>
      <c r="C14" s="186">
        <v>100</v>
      </c>
      <c r="D14" s="473">
        <v>94</v>
      </c>
      <c r="E14" s="727"/>
      <c r="F14" s="308">
        <v>1</v>
      </c>
      <c r="G14" s="307" t="s">
        <v>495</v>
      </c>
      <c r="H14" s="495">
        <v>1</v>
      </c>
      <c r="I14" s="307"/>
      <c r="J14" s="449" t="s">
        <v>538</v>
      </c>
      <c r="K14" s="449" t="s">
        <v>693</v>
      </c>
      <c r="L14" s="588">
        <v>1</v>
      </c>
      <c r="M14" s="52" t="s">
        <v>73</v>
      </c>
    </row>
    <row r="15" spans="1:13" ht="240">
      <c r="A15" s="60" t="s">
        <v>5</v>
      </c>
      <c r="B15" s="329">
        <v>45</v>
      </c>
      <c r="C15" s="186">
        <v>42.59</v>
      </c>
      <c r="D15" s="473">
        <v>70</v>
      </c>
      <c r="E15" s="727"/>
      <c r="F15" s="187">
        <v>0.436</v>
      </c>
      <c r="G15" s="271">
        <v>0.7</v>
      </c>
      <c r="H15" s="496">
        <v>0.7</v>
      </c>
      <c r="I15" s="309"/>
      <c r="J15" s="450" t="s">
        <v>656</v>
      </c>
      <c r="K15" s="311" t="s">
        <v>696</v>
      </c>
      <c r="L15" s="588">
        <v>0.7</v>
      </c>
      <c r="M15" s="52" t="s">
        <v>73</v>
      </c>
    </row>
    <row r="16" spans="1:13" ht="225">
      <c r="A16" s="60" t="s">
        <v>6</v>
      </c>
      <c r="B16" s="329">
        <v>72.82</v>
      </c>
      <c r="C16" s="186">
        <v>100</v>
      </c>
      <c r="D16" s="473">
        <v>100</v>
      </c>
      <c r="E16" s="727"/>
      <c r="F16" s="308">
        <v>1</v>
      </c>
      <c r="G16" s="307" t="s">
        <v>496</v>
      </c>
      <c r="H16" s="495">
        <v>0.8</v>
      </c>
      <c r="I16" s="307"/>
      <c r="J16" s="449" t="s">
        <v>538</v>
      </c>
      <c r="K16" s="449" t="s">
        <v>693</v>
      </c>
      <c r="L16" s="588">
        <v>1</v>
      </c>
      <c r="M16" s="52" t="s">
        <v>73</v>
      </c>
    </row>
    <row r="17" spans="1:13" ht="240">
      <c r="A17" s="60" t="s">
        <v>7</v>
      </c>
      <c r="B17" s="329">
        <v>28.33</v>
      </c>
      <c r="C17" s="186">
        <v>37</v>
      </c>
      <c r="D17" s="473">
        <v>35</v>
      </c>
      <c r="E17" s="727"/>
      <c r="F17" s="187">
        <v>0.4416</v>
      </c>
      <c r="G17" s="187">
        <v>0.5</v>
      </c>
      <c r="H17" s="496">
        <v>0.5</v>
      </c>
      <c r="I17" s="309"/>
      <c r="J17" s="450" t="s">
        <v>657</v>
      </c>
      <c r="K17" s="311" t="s">
        <v>696</v>
      </c>
      <c r="L17" s="588"/>
      <c r="M17" s="52" t="s">
        <v>73</v>
      </c>
    </row>
    <row r="18" spans="1:13" ht="240">
      <c r="A18" s="60" t="s">
        <v>8</v>
      </c>
      <c r="B18" s="326">
        <v>46.84</v>
      </c>
      <c r="C18" s="186">
        <v>54.61</v>
      </c>
      <c r="D18" s="473">
        <v>50</v>
      </c>
      <c r="E18" s="727"/>
      <c r="F18" s="187">
        <v>0.5422</v>
      </c>
      <c r="G18" s="187">
        <v>0.56</v>
      </c>
      <c r="H18" s="565">
        <v>0.56</v>
      </c>
      <c r="I18" s="309"/>
      <c r="J18" s="450" t="s">
        <v>658</v>
      </c>
      <c r="K18" s="540" t="s">
        <v>697</v>
      </c>
      <c r="L18" s="565">
        <v>0.7</v>
      </c>
      <c r="M18" s="52" t="s">
        <v>73</v>
      </c>
    </row>
    <row r="19" spans="1:13" ht="16.5" thickBot="1">
      <c r="A19" s="60" t="s">
        <v>9</v>
      </c>
      <c r="B19" s="336" t="s">
        <v>550</v>
      </c>
      <c r="C19" s="186">
        <v>37.03</v>
      </c>
      <c r="D19" s="474">
        <v>50</v>
      </c>
      <c r="E19" s="727"/>
      <c r="F19" s="187">
        <v>0.7108</v>
      </c>
      <c r="G19" s="187">
        <v>0.75</v>
      </c>
      <c r="H19" s="496">
        <v>0.75</v>
      </c>
      <c r="I19" s="309"/>
      <c r="J19" s="452" t="s">
        <v>538</v>
      </c>
      <c r="K19" s="449" t="s">
        <v>693</v>
      </c>
      <c r="L19" s="588"/>
      <c r="M19" s="52" t="s">
        <v>73</v>
      </c>
    </row>
    <row r="20" spans="1:13" ht="13.5" customHeight="1" thickBot="1">
      <c r="A20" s="60"/>
      <c r="B20" s="325"/>
      <c r="C20" s="189"/>
      <c r="D20" s="189"/>
      <c r="E20" s="189"/>
      <c r="F20" s="189"/>
      <c r="G20" s="189"/>
      <c r="H20" s="189"/>
      <c r="I20" s="189"/>
      <c r="J20" s="189"/>
      <c r="K20" s="189"/>
      <c r="L20" s="189"/>
      <c r="M20" s="53"/>
    </row>
    <row r="21" spans="1:13" s="230" customFormat="1" ht="16.5" thickBot="1">
      <c r="A21" s="14" t="s">
        <v>10</v>
      </c>
      <c r="B21" s="237"/>
      <c r="C21" s="237"/>
      <c r="D21" s="237"/>
      <c r="E21" s="237"/>
      <c r="F21" s="237"/>
      <c r="G21" s="237"/>
      <c r="H21" s="237"/>
      <c r="I21" s="237"/>
      <c r="J21" s="237"/>
      <c r="K21" s="237"/>
      <c r="L21" s="237"/>
      <c r="M21" s="239" t="s">
        <v>73</v>
      </c>
    </row>
    <row r="22" spans="1:13" ht="15.75">
      <c r="A22" s="60" t="s">
        <v>11</v>
      </c>
      <c r="B22" s="358" t="s">
        <v>551</v>
      </c>
      <c r="C22" s="186">
        <v>87.74</v>
      </c>
      <c r="D22" s="473">
        <v>90</v>
      </c>
      <c r="E22" s="726" t="s">
        <v>290</v>
      </c>
      <c r="F22" s="187">
        <v>0.9901</v>
      </c>
      <c r="G22" s="187">
        <v>0.95</v>
      </c>
      <c r="H22" s="496">
        <v>0.95</v>
      </c>
      <c r="I22" s="309"/>
      <c r="J22" s="453" t="s">
        <v>631</v>
      </c>
      <c r="K22" s="454" t="s">
        <v>698</v>
      </c>
      <c r="L22" s="589">
        <v>0.9</v>
      </c>
      <c r="M22" s="52" t="s">
        <v>73</v>
      </c>
    </row>
    <row r="23" spans="1:13" ht="15.75">
      <c r="A23" s="60" t="s">
        <v>12</v>
      </c>
      <c r="B23" s="329" t="s">
        <v>538</v>
      </c>
      <c r="C23" s="186">
        <v>100</v>
      </c>
      <c r="D23" s="473">
        <v>100</v>
      </c>
      <c r="E23" s="727"/>
      <c r="F23" s="188">
        <v>1</v>
      </c>
      <c r="G23" s="187">
        <v>1</v>
      </c>
      <c r="H23" s="496">
        <v>1</v>
      </c>
      <c r="I23" s="309"/>
      <c r="J23" s="454" t="s">
        <v>538</v>
      </c>
      <c r="K23" s="449" t="s">
        <v>693</v>
      </c>
      <c r="L23" s="589">
        <v>1</v>
      </c>
      <c r="M23" s="52" t="s">
        <v>73</v>
      </c>
    </row>
    <row r="24" spans="1:13" ht="240">
      <c r="A24" s="60" t="s">
        <v>13</v>
      </c>
      <c r="B24" s="329" t="s">
        <v>552</v>
      </c>
      <c r="C24" s="186">
        <v>72.9</v>
      </c>
      <c r="D24" s="473">
        <v>75</v>
      </c>
      <c r="E24" s="727"/>
      <c r="F24" s="187">
        <v>0.7094</v>
      </c>
      <c r="G24" s="187">
        <v>0.75</v>
      </c>
      <c r="H24" s="496">
        <v>0.75</v>
      </c>
      <c r="I24" s="309"/>
      <c r="J24" s="453" t="s">
        <v>659</v>
      </c>
      <c r="K24" s="311" t="s">
        <v>694</v>
      </c>
      <c r="L24" s="588"/>
      <c r="M24" s="52" t="s">
        <v>73</v>
      </c>
    </row>
    <row r="25" spans="1:13" ht="240">
      <c r="A25" s="60" t="s">
        <v>14</v>
      </c>
      <c r="B25" s="329" t="s">
        <v>553</v>
      </c>
      <c r="C25" s="186">
        <v>37.34</v>
      </c>
      <c r="D25" s="473">
        <v>69.61</v>
      </c>
      <c r="E25" s="727"/>
      <c r="F25" s="187">
        <v>0.3723</v>
      </c>
      <c r="G25" s="267">
        <v>0.85</v>
      </c>
      <c r="H25" s="495">
        <v>0.766</v>
      </c>
      <c r="I25" s="309"/>
      <c r="J25" s="453" t="s">
        <v>660</v>
      </c>
      <c r="K25" s="311" t="s">
        <v>699</v>
      </c>
      <c r="L25" s="588"/>
      <c r="M25" s="52" t="s">
        <v>73</v>
      </c>
    </row>
    <row r="26" spans="1:13" ht="15.75">
      <c r="A26" s="60" t="s">
        <v>15</v>
      </c>
      <c r="B26" s="329">
        <v>43</v>
      </c>
      <c r="C26" s="186">
        <v>49.17</v>
      </c>
      <c r="D26" s="473">
        <v>50</v>
      </c>
      <c r="E26" s="727"/>
      <c r="F26" s="187">
        <v>0.7788</v>
      </c>
      <c r="G26" s="187">
        <v>0.8</v>
      </c>
      <c r="H26" s="496">
        <v>0.8</v>
      </c>
      <c r="I26" s="309"/>
      <c r="J26" s="454" t="s">
        <v>538</v>
      </c>
      <c r="K26" s="454" t="s">
        <v>693</v>
      </c>
      <c r="L26" s="589">
        <v>1</v>
      </c>
      <c r="M26" s="52" t="s">
        <v>73</v>
      </c>
    </row>
    <row r="27" spans="1:13" ht="240">
      <c r="A27" s="60" t="s">
        <v>16</v>
      </c>
      <c r="B27" s="360" t="s">
        <v>554</v>
      </c>
      <c r="C27" s="186">
        <v>51.97</v>
      </c>
      <c r="D27" s="473">
        <v>60</v>
      </c>
      <c r="E27" s="727"/>
      <c r="F27" s="187">
        <v>0.5139</v>
      </c>
      <c r="G27" s="187">
        <v>0.6</v>
      </c>
      <c r="H27" s="565">
        <v>0.6</v>
      </c>
      <c r="I27" s="309"/>
      <c r="J27" s="453" t="s">
        <v>661</v>
      </c>
      <c r="K27" s="311" t="s">
        <v>700</v>
      </c>
      <c r="L27" s="565">
        <v>0.9</v>
      </c>
      <c r="M27" s="52" t="s">
        <v>73</v>
      </c>
    </row>
    <row r="28" spans="1:13" ht="9" customHeight="1">
      <c r="A28" s="60"/>
      <c r="B28" s="124"/>
      <c r="C28" s="124"/>
      <c r="D28" s="124"/>
      <c r="E28" s="727"/>
      <c r="F28" s="124"/>
      <c r="G28" s="124"/>
      <c r="H28" s="124"/>
      <c r="I28" s="124"/>
      <c r="J28" s="124"/>
      <c r="K28" s="124"/>
      <c r="L28" s="124"/>
      <c r="M28" s="124"/>
    </row>
    <row r="29" spans="1:13" s="230" customFormat="1" ht="15.75">
      <c r="A29" s="14" t="s">
        <v>17</v>
      </c>
      <c r="B29" s="237"/>
      <c r="C29" s="237"/>
      <c r="D29" s="237"/>
      <c r="E29" s="727"/>
      <c r="F29" s="237"/>
      <c r="G29" s="237"/>
      <c r="H29" s="237"/>
      <c r="I29" s="237"/>
      <c r="J29" s="237"/>
      <c r="K29" s="237"/>
      <c r="L29" s="237"/>
      <c r="M29" s="237"/>
    </row>
    <row r="30" spans="1:13" ht="240">
      <c r="A30" s="60" t="s">
        <v>18</v>
      </c>
      <c r="B30" s="326">
        <v>70</v>
      </c>
      <c r="C30" s="227">
        <v>78.24</v>
      </c>
      <c r="D30" s="494">
        <v>75</v>
      </c>
      <c r="E30" s="727"/>
      <c r="F30" s="187">
        <v>0.7628</v>
      </c>
      <c r="G30" s="187">
        <v>0.9</v>
      </c>
      <c r="H30" s="496">
        <v>0.9</v>
      </c>
      <c r="I30" s="309"/>
      <c r="J30" s="454" t="s">
        <v>662</v>
      </c>
      <c r="K30" s="311" t="s">
        <v>700</v>
      </c>
      <c r="L30" s="588">
        <v>0.7</v>
      </c>
      <c r="M30" s="52" t="s">
        <v>73</v>
      </c>
    </row>
    <row r="31" spans="1:13" ht="15.75">
      <c r="A31" s="60" t="s">
        <v>19</v>
      </c>
      <c r="B31" s="329">
        <v>100</v>
      </c>
      <c r="C31" s="227">
        <v>100</v>
      </c>
      <c r="D31" s="494">
        <v>100</v>
      </c>
      <c r="E31" s="727"/>
      <c r="F31" s="188">
        <v>1</v>
      </c>
      <c r="G31" s="187">
        <v>1</v>
      </c>
      <c r="H31" s="496">
        <v>1</v>
      </c>
      <c r="I31" s="309"/>
      <c r="J31" s="454" t="s">
        <v>538</v>
      </c>
      <c r="K31" s="454">
        <v>1</v>
      </c>
      <c r="L31" s="589">
        <v>1</v>
      </c>
      <c r="M31" s="52" t="s">
        <v>73</v>
      </c>
    </row>
    <row r="32" spans="1:13" ht="240">
      <c r="A32" s="60" t="s">
        <v>20</v>
      </c>
      <c r="B32" s="329">
        <v>100</v>
      </c>
      <c r="C32" s="227">
        <v>55.71</v>
      </c>
      <c r="D32" s="494">
        <v>55.71</v>
      </c>
      <c r="E32" s="727"/>
      <c r="F32" s="185">
        <v>0.5454</v>
      </c>
      <c r="G32" s="306" t="s">
        <v>497</v>
      </c>
      <c r="H32" s="498">
        <v>0.5454</v>
      </c>
      <c r="I32" s="306"/>
      <c r="J32" s="451" t="s">
        <v>663</v>
      </c>
      <c r="K32" s="311" t="s">
        <v>696</v>
      </c>
      <c r="L32" s="588"/>
      <c r="M32" s="52" t="s">
        <v>73</v>
      </c>
    </row>
    <row r="33" spans="1:13" ht="15.75">
      <c r="A33" s="60" t="s">
        <v>21</v>
      </c>
      <c r="B33" s="329">
        <v>100</v>
      </c>
      <c r="C33" s="227">
        <v>100</v>
      </c>
      <c r="D33" s="494">
        <v>100</v>
      </c>
      <c r="E33" s="727"/>
      <c r="F33" s="188">
        <v>1</v>
      </c>
      <c r="G33" s="271">
        <v>1</v>
      </c>
      <c r="H33" s="496">
        <v>1</v>
      </c>
      <c r="I33" s="309"/>
      <c r="J33" s="454" t="s">
        <v>538</v>
      </c>
      <c r="K33" s="454" t="s">
        <v>693</v>
      </c>
      <c r="L33" s="589">
        <v>1</v>
      </c>
      <c r="M33" s="52" t="s">
        <v>73</v>
      </c>
    </row>
    <row r="34" spans="1:13" ht="240">
      <c r="A34" s="60" t="s">
        <v>22</v>
      </c>
      <c r="B34" s="329">
        <v>64.28</v>
      </c>
      <c r="C34" s="186">
        <v>52.9</v>
      </c>
      <c r="D34" s="473">
        <v>60</v>
      </c>
      <c r="E34" s="727"/>
      <c r="F34" s="187">
        <v>0.5238</v>
      </c>
      <c r="G34" s="271">
        <v>0.6</v>
      </c>
      <c r="H34" s="496">
        <v>0.6</v>
      </c>
      <c r="I34" s="309"/>
      <c r="J34" s="453" t="s">
        <v>664</v>
      </c>
      <c r="K34" s="311" t="s">
        <v>701</v>
      </c>
      <c r="L34" s="590">
        <v>0.6</v>
      </c>
      <c r="M34" s="52" t="s">
        <v>73</v>
      </c>
    </row>
    <row r="35" spans="1:13" ht="150">
      <c r="A35" s="60" t="s">
        <v>23</v>
      </c>
      <c r="B35" s="329">
        <v>64.42</v>
      </c>
      <c r="C35" s="186">
        <v>74.17</v>
      </c>
      <c r="D35" s="473">
        <v>80</v>
      </c>
      <c r="E35" s="727"/>
      <c r="F35" s="185">
        <v>0.8682</v>
      </c>
      <c r="G35" s="306" t="s">
        <v>498</v>
      </c>
      <c r="H35" s="495">
        <v>0.87</v>
      </c>
      <c r="I35" s="306"/>
      <c r="J35" s="451" t="s">
        <v>665</v>
      </c>
      <c r="K35" s="452" t="s">
        <v>693</v>
      </c>
      <c r="L35" s="487">
        <v>0.95</v>
      </c>
      <c r="M35" s="52" t="s">
        <v>73</v>
      </c>
    </row>
    <row r="36" spans="1:13" ht="240">
      <c r="A36" s="60" t="s">
        <v>24</v>
      </c>
      <c r="B36" s="329">
        <v>48.26</v>
      </c>
      <c r="C36" s="186">
        <v>46.58</v>
      </c>
      <c r="D36" s="473">
        <v>48.26</v>
      </c>
      <c r="E36" s="727"/>
      <c r="F36" s="185">
        <v>0.4914</v>
      </c>
      <c r="G36" s="306" t="s">
        <v>499</v>
      </c>
      <c r="H36" s="495">
        <v>0.4914</v>
      </c>
      <c r="I36" s="306"/>
      <c r="J36" s="451" t="s">
        <v>666</v>
      </c>
      <c r="K36" s="311" t="s">
        <v>701</v>
      </c>
      <c r="L36" s="588"/>
      <c r="M36" s="52" t="s">
        <v>73</v>
      </c>
    </row>
    <row r="37" spans="1:13" ht="15.75">
      <c r="A37" s="60" t="s">
        <v>25</v>
      </c>
      <c r="B37" s="360">
        <v>78.09</v>
      </c>
      <c r="C37" s="186">
        <v>76.1</v>
      </c>
      <c r="D37" s="473">
        <v>74.25</v>
      </c>
      <c r="E37" s="727"/>
      <c r="F37" s="187">
        <v>0.7425</v>
      </c>
      <c r="G37" s="187">
        <v>0.7425</v>
      </c>
      <c r="H37" s="496">
        <v>0.7425</v>
      </c>
      <c r="I37" s="309"/>
      <c r="J37" s="453" t="s">
        <v>538</v>
      </c>
      <c r="K37" s="452" t="s">
        <v>693</v>
      </c>
      <c r="L37" s="588"/>
      <c r="M37" s="52" t="s">
        <v>73</v>
      </c>
    </row>
    <row r="38" spans="1:13" ht="9" customHeight="1">
      <c r="A38" s="60"/>
      <c r="B38" s="124"/>
      <c r="C38" s="124"/>
      <c r="D38" s="124"/>
      <c r="E38" s="728"/>
      <c r="F38" s="124"/>
      <c r="G38" s="124"/>
      <c r="H38" s="124"/>
      <c r="I38" s="124"/>
      <c r="J38" s="124"/>
      <c r="K38" s="124"/>
      <c r="L38" s="124"/>
      <c r="M38" s="124"/>
    </row>
    <row r="39" spans="1:13" s="230" customFormat="1" ht="30">
      <c r="A39" s="71" t="s">
        <v>79</v>
      </c>
      <c r="B39" s="594"/>
      <c r="C39" s="594"/>
      <c r="D39" s="594"/>
      <c r="E39" s="209"/>
      <c r="F39" s="594"/>
      <c r="G39" s="594"/>
      <c r="H39" s="594"/>
      <c r="I39" s="594"/>
      <c r="J39" s="594"/>
      <c r="K39" s="594"/>
      <c r="L39" s="594"/>
      <c r="M39" s="594" t="s">
        <v>73</v>
      </c>
    </row>
    <row r="40" spans="1:13" ht="15.75">
      <c r="A40" s="60" t="s">
        <v>26</v>
      </c>
      <c r="B40" s="329">
        <v>93</v>
      </c>
      <c r="C40" s="186">
        <v>100</v>
      </c>
      <c r="D40" s="473">
        <v>100</v>
      </c>
      <c r="E40" s="726" t="s">
        <v>290</v>
      </c>
      <c r="F40" s="188">
        <v>1</v>
      </c>
      <c r="G40" s="187">
        <v>1</v>
      </c>
      <c r="H40" s="496">
        <v>1</v>
      </c>
      <c r="I40" s="309"/>
      <c r="J40" s="454" t="s">
        <v>538</v>
      </c>
      <c r="K40" s="452" t="s">
        <v>693</v>
      </c>
      <c r="L40" s="588"/>
      <c r="M40" s="52" t="s">
        <v>73</v>
      </c>
    </row>
    <row r="41" spans="1:13" ht="240">
      <c r="A41" s="60" t="s">
        <v>27</v>
      </c>
      <c r="B41" s="329">
        <v>49</v>
      </c>
      <c r="C41" s="186">
        <v>37.51</v>
      </c>
      <c r="D41" s="473">
        <v>50</v>
      </c>
      <c r="E41" s="727"/>
      <c r="F41" s="187">
        <v>0.4974</v>
      </c>
      <c r="G41" s="187">
        <v>0.6</v>
      </c>
      <c r="H41" s="565">
        <v>0.6</v>
      </c>
      <c r="I41" s="309"/>
      <c r="J41" s="453" t="s">
        <v>667</v>
      </c>
      <c r="K41" s="311" t="s">
        <v>701</v>
      </c>
      <c r="L41" s="565">
        <v>0.6</v>
      </c>
      <c r="M41" s="52" t="s">
        <v>73</v>
      </c>
    </row>
    <row r="42" spans="1:13" ht="15.75">
      <c r="A42" s="60" t="s">
        <v>28</v>
      </c>
      <c r="B42" s="329" t="s">
        <v>555</v>
      </c>
      <c r="C42" s="186">
        <v>54.85</v>
      </c>
      <c r="D42" s="473">
        <v>60</v>
      </c>
      <c r="E42" s="727"/>
      <c r="F42" s="187">
        <v>0.9225</v>
      </c>
      <c r="G42" s="187">
        <v>0.9225</v>
      </c>
      <c r="H42" s="496">
        <v>0.9225</v>
      </c>
      <c r="I42" s="309"/>
      <c r="J42" s="453" t="s">
        <v>668</v>
      </c>
      <c r="K42" s="452" t="s">
        <v>693</v>
      </c>
      <c r="L42" s="496">
        <v>0.9225</v>
      </c>
      <c r="M42" s="52" t="s">
        <v>73</v>
      </c>
    </row>
    <row r="43" spans="1:13" ht="15.75">
      <c r="A43" s="60" t="s">
        <v>29</v>
      </c>
      <c r="B43" s="329">
        <v>80</v>
      </c>
      <c r="C43" s="186">
        <v>76.07</v>
      </c>
      <c r="D43" s="473">
        <v>76</v>
      </c>
      <c r="E43" s="727"/>
      <c r="F43" s="188">
        <v>1</v>
      </c>
      <c r="G43" s="187">
        <v>1</v>
      </c>
      <c r="H43" s="496">
        <v>1</v>
      </c>
      <c r="I43" s="309"/>
      <c r="J43" s="454" t="s">
        <v>538</v>
      </c>
      <c r="K43" s="452" t="s">
        <v>693</v>
      </c>
      <c r="L43" s="496">
        <v>1</v>
      </c>
      <c r="M43" s="52" t="s">
        <v>73</v>
      </c>
    </row>
    <row r="44" spans="1:13" ht="15.75">
      <c r="A44" s="60" t="s">
        <v>30</v>
      </c>
      <c r="B44" s="329" t="s">
        <v>538</v>
      </c>
      <c r="C44" s="186">
        <v>100</v>
      </c>
      <c r="D44" s="473">
        <v>100</v>
      </c>
      <c r="E44" s="727"/>
      <c r="F44" s="188">
        <v>1</v>
      </c>
      <c r="G44" s="187">
        <v>1</v>
      </c>
      <c r="H44" s="496">
        <v>1</v>
      </c>
      <c r="I44" s="309"/>
      <c r="J44" s="454" t="s">
        <v>538</v>
      </c>
      <c r="K44" s="452" t="s">
        <v>693</v>
      </c>
      <c r="L44" s="588"/>
      <c r="M44" s="52" t="s">
        <v>73</v>
      </c>
    </row>
    <row r="45" spans="1:13" ht="300">
      <c r="A45" s="60" t="s">
        <v>31</v>
      </c>
      <c r="B45" s="329">
        <v>35</v>
      </c>
      <c r="C45" s="186">
        <v>23.53</v>
      </c>
      <c r="D45" s="494">
        <v>33</v>
      </c>
      <c r="E45" s="727"/>
      <c r="F45" s="187">
        <v>0.2283</v>
      </c>
      <c r="G45" s="187">
        <v>0.5</v>
      </c>
      <c r="H45" s="496">
        <v>0.5</v>
      </c>
      <c r="I45" s="309"/>
      <c r="J45" s="453" t="s">
        <v>669</v>
      </c>
      <c r="K45" s="311" t="s">
        <v>702</v>
      </c>
      <c r="L45" s="590">
        <v>0.5</v>
      </c>
      <c r="M45" s="52" t="s">
        <v>73</v>
      </c>
    </row>
    <row r="46" spans="1:13" ht="390">
      <c r="A46" s="60" t="s">
        <v>32</v>
      </c>
      <c r="B46" s="329" t="s">
        <v>556</v>
      </c>
      <c r="C46" s="186">
        <v>28.64</v>
      </c>
      <c r="D46" s="473">
        <v>34.49</v>
      </c>
      <c r="E46" s="727"/>
      <c r="F46" s="185">
        <v>0.2731</v>
      </c>
      <c r="G46" s="307" t="s">
        <v>500</v>
      </c>
      <c r="H46" s="495">
        <v>0.28</v>
      </c>
      <c r="I46" s="307"/>
      <c r="J46" s="451" t="s">
        <v>670</v>
      </c>
      <c r="K46" s="307" t="s">
        <v>703</v>
      </c>
      <c r="L46" s="524"/>
      <c r="M46" s="52" t="s">
        <v>73</v>
      </c>
    </row>
    <row r="47" spans="1:13" ht="15.75">
      <c r="A47" s="60" t="s">
        <v>33</v>
      </c>
      <c r="B47" s="329">
        <v>70</v>
      </c>
      <c r="C47" s="186">
        <v>100</v>
      </c>
      <c r="D47" s="473">
        <v>100</v>
      </c>
      <c r="E47" s="727"/>
      <c r="F47" s="187">
        <v>0.947</v>
      </c>
      <c r="G47" s="187">
        <v>1</v>
      </c>
      <c r="H47" s="496">
        <v>1</v>
      </c>
      <c r="I47" s="309"/>
      <c r="J47" s="453" t="s">
        <v>671</v>
      </c>
      <c r="K47" s="452" t="s">
        <v>693</v>
      </c>
      <c r="L47" s="589">
        <v>0.9395</v>
      </c>
      <c r="M47" s="52" t="s">
        <v>73</v>
      </c>
    </row>
    <row r="48" spans="1:13" ht="15.75">
      <c r="A48" s="60" t="s">
        <v>34</v>
      </c>
      <c r="B48" s="360" t="s">
        <v>538</v>
      </c>
      <c r="C48" s="186">
        <v>100</v>
      </c>
      <c r="D48" s="473">
        <v>100</v>
      </c>
      <c r="E48" s="727"/>
      <c r="F48" s="188">
        <v>1</v>
      </c>
      <c r="G48" s="187">
        <v>1</v>
      </c>
      <c r="H48" s="496">
        <v>1</v>
      </c>
      <c r="I48" s="309"/>
      <c r="J48" s="454" t="s">
        <v>538</v>
      </c>
      <c r="K48" s="452" t="s">
        <v>693</v>
      </c>
      <c r="L48" s="588"/>
      <c r="M48" s="52" t="s">
        <v>73</v>
      </c>
    </row>
    <row r="49" spans="1:13" ht="225">
      <c r="A49" s="60" t="s">
        <v>35</v>
      </c>
      <c r="B49" s="329" t="s">
        <v>538</v>
      </c>
      <c r="C49" s="186">
        <v>100</v>
      </c>
      <c r="D49" s="494">
        <v>100</v>
      </c>
      <c r="E49" s="727"/>
      <c r="F49" s="308">
        <v>1</v>
      </c>
      <c r="G49" s="307" t="s">
        <v>501</v>
      </c>
      <c r="H49" s="495">
        <v>1</v>
      </c>
      <c r="I49" s="307"/>
      <c r="J49" s="449" t="s">
        <v>538</v>
      </c>
      <c r="K49" s="452" t="s">
        <v>693</v>
      </c>
      <c r="L49" s="591">
        <v>1</v>
      </c>
      <c r="M49" s="52" t="s">
        <v>73</v>
      </c>
    </row>
    <row r="50" spans="1:13" ht="240">
      <c r="A50" s="60" t="s">
        <v>36</v>
      </c>
      <c r="B50" s="329">
        <v>35</v>
      </c>
      <c r="C50" s="186">
        <v>55.86</v>
      </c>
      <c r="D50" s="494">
        <v>60</v>
      </c>
      <c r="E50" s="727"/>
      <c r="F50" s="187">
        <v>0.2903</v>
      </c>
      <c r="G50" s="187">
        <v>0.5</v>
      </c>
      <c r="H50" s="496">
        <v>0.725</v>
      </c>
      <c r="I50" s="309"/>
      <c r="J50" s="453" t="s">
        <v>672</v>
      </c>
      <c r="K50" s="311" t="s">
        <v>704</v>
      </c>
      <c r="L50" s="589">
        <v>0.75</v>
      </c>
      <c r="M50" s="52" t="s">
        <v>73</v>
      </c>
    </row>
    <row r="51" spans="1:13" ht="240">
      <c r="A51" s="60" t="s">
        <v>37</v>
      </c>
      <c r="B51" s="360" t="s">
        <v>557</v>
      </c>
      <c r="C51" s="595">
        <v>61.94</v>
      </c>
      <c r="D51" s="504">
        <v>67.67</v>
      </c>
      <c r="E51" s="727"/>
      <c r="F51" s="596">
        <v>0.6767</v>
      </c>
      <c r="G51" s="596">
        <v>0.73</v>
      </c>
      <c r="H51" s="597">
        <v>0.73</v>
      </c>
      <c r="I51" s="598"/>
      <c r="J51" s="599" t="s">
        <v>673</v>
      </c>
      <c r="K51" s="600" t="s">
        <v>705</v>
      </c>
      <c r="L51" s="601"/>
      <c r="M51" s="52" t="s">
        <v>73</v>
      </c>
    </row>
    <row r="52" spans="1:13" ht="9" customHeight="1">
      <c r="A52" s="60"/>
      <c r="B52" s="124"/>
      <c r="C52" s="124"/>
      <c r="D52" s="124"/>
      <c r="E52" s="727"/>
      <c r="F52" s="124"/>
      <c r="G52" s="124"/>
      <c r="H52" s="124"/>
      <c r="I52" s="124"/>
      <c r="J52" s="124"/>
      <c r="K52" s="124"/>
      <c r="L52" s="124"/>
      <c r="M52" s="52"/>
    </row>
    <row r="53" spans="1:13" s="230" customFormat="1" ht="15.75">
      <c r="A53" s="14" t="s">
        <v>38</v>
      </c>
      <c r="B53" s="237"/>
      <c r="C53" s="237"/>
      <c r="D53" s="237"/>
      <c r="E53" s="727"/>
      <c r="F53" s="237"/>
      <c r="G53" s="237"/>
      <c r="H53" s="237"/>
      <c r="I53" s="237"/>
      <c r="J53" s="237"/>
      <c r="K53" s="237"/>
      <c r="L53" s="237"/>
      <c r="M53" s="240" t="s">
        <v>73</v>
      </c>
    </row>
    <row r="54" spans="1:13" ht="15.75">
      <c r="A54" s="60" t="s">
        <v>39</v>
      </c>
      <c r="B54" s="329" t="s">
        <v>558</v>
      </c>
      <c r="C54" s="186">
        <v>70.05</v>
      </c>
      <c r="D54" s="473">
        <v>70</v>
      </c>
      <c r="E54" s="727"/>
      <c r="F54" s="187">
        <v>0.8848</v>
      </c>
      <c r="G54" s="187">
        <v>0.9</v>
      </c>
      <c r="H54" s="496">
        <v>0.9</v>
      </c>
      <c r="I54" s="309"/>
      <c r="J54" s="450" t="s">
        <v>674</v>
      </c>
      <c r="K54" s="454" t="s">
        <v>706</v>
      </c>
      <c r="L54" s="496">
        <v>0.9</v>
      </c>
      <c r="M54" s="52" t="s">
        <v>73</v>
      </c>
    </row>
    <row r="55" spans="1:13" ht="15.75">
      <c r="A55" s="60" t="s">
        <v>40</v>
      </c>
      <c r="B55" s="329" t="s">
        <v>538</v>
      </c>
      <c r="C55" s="186">
        <v>100</v>
      </c>
      <c r="D55" s="473">
        <v>100</v>
      </c>
      <c r="E55" s="727"/>
      <c r="F55" s="188">
        <v>1</v>
      </c>
      <c r="G55" s="187">
        <v>1</v>
      </c>
      <c r="H55" s="496">
        <v>1</v>
      </c>
      <c r="I55" s="309"/>
      <c r="J55" s="452" t="s">
        <v>538</v>
      </c>
      <c r="K55" s="452" t="s">
        <v>693</v>
      </c>
      <c r="L55" s="496">
        <v>1</v>
      </c>
      <c r="M55" s="52" t="s">
        <v>73</v>
      </c>
    </row>
    <row r="56" spans="1:13" ht="15.75">
      <c r="A56" s="60" t="s">
        <v>41</v>
      </c>
      <c r="B56" s="329" t="s">
        <v>538</v>
      </c>
      <c r="C56" s="186">
        <v>100</v>
      </c>
      <c r="D56" s="473">
        <v>100</v>
      </c>
      <c r="E56" s="727"/>
      <c r="F56" s="188">
        <v>1</v>
      </c>
      <c r="G56" s="187">
        <v>1</v>
      </c>
      <c r="H56" s="496">
        <v>1</v>
      </c>
      <c r="I56" s="309"/>
      <c r="J56" s="452" t="s">
        <v>538</v>
      </c>
      <c r="K56" s="452" t="s">
        <v>693</v>
      </c>
      <c r="L56" s="496">
        <v>1</v>
      </c>
      <c r="M56" s="52" t="s">
        <v>73</v>
      </c>
    </row>
    <row r="57" spans="1:13" ht="15.75">
      <c r="A57" s="60" t="s">
        <v>42</v>
      </c>
      <c r="B57" s="329" t="s">
        <v>538</v>
      </c>
      <c r="C57" s="186">
        <v>100</v>
      </c>
      <c r="D57" s="473">
        <v>100</v>
      </c>
      <c r="E57" s="727"/>
      <c r="F57" s="188">
        <v>1</v>
      </c>
      <c r="G57" s="187">
        <v>1</v>
      </c>
      <c r="H57" s="496">
        <v>1</v>
      </c>
      <c r="I57" s="309"/>
      <c r="J57" s="452" t="s">
        <v>538</v>
      </c>
      <c r="K57" s="452" t="s">
        <v>693</v>
      </c>
      <c r="L57" s="496">
        <v>1</v>
      </c>
      <c r="M57" s="52" t="s">
        <v>73</v>
      </c>
    </row>
    <row r="58" spans="1:13" ht="15.75">
      <c r="A58" s="60" t="s">
        <v>43</v>
      </c>
      <c r="B58" s="329" t="s">
        <v>538</v>
      </c>
      <c r="C58" s="186">
        <v>100</v>
      </c>
      <c r="D58" s="473">
        <v>100</v>
      </c>
      <c r="E58" s="727"/>
      <c r="F58" s="188">
        <v>1</v>
      </c>
      <c r="G58" s="187">
        <v>1</v>
      </c>
      <c r="H58" s="496">
        <v>1</v>
      </c>
      <c r="I58" s="309"/>
      <c r="J58" s="452" t="s">
        <v>538</v>
      </c>
      <c r="K58" s="452" t="s">
        <v>693</v>
      </c>
      <c r="L58" s="496">
        <v>1</v>
      </c>
      <c r="M58" s="52" t="s">
        <v>73</v>
      </c>
    </row>
    <row r="59" spans="1:13" ht="150">
      <c r="A59" s="60" t="s">
        <v>44</v>
      </c>
      <c r="B59" s="360" t="s">
        <v>559</v>
      </c>
      <c r="C59" s="186">
        <v>63.74</v>
      </c>
      <c r="D59" s="473">
        <v>65.28</v>
      </c>
      <c r="E59" s="727"/>
      <c r="F59" s="185">
        <v>0.9143</v>
      </c>
      <c r="G59" s="306" t="s">
        <v>502</v>
      </c>
      <c r="H59" s="499">
        <v>0.9</v>
      </c>
      <c r="I59" s="306"/>
      <c r="J59" s="449" t="s">
        <v>538</v>
      </c>
      <c r="K59" s="452" t="s">
        <v>693</v>
      </c>
      <c r="L59" s="496">
        <v>1</v>
      </c>
      <c r="M59" s="52" t="s">
        <v>73</v>
      </c>
    </row>
    <row r="60" spans="1:13" ht="9" customHeight="1">
      <c r="A60" s="72"/>
      <c r="B60" s="124"/>
      <c r="C60" s="124"/>
      <c r="D60" s="124"/>
      <c r="E60" s="310"/>
      <c r="F60" s="124"/>
      <c r="G60" s="124"/>
      <c r="H60" s="124"/>
      <c r="I60" s="124"/>
      <c r="J60" s="124"/>
      <c r="K60" s="124"/>
      <c r="L60" s="124"/>
      <c r="M60" s="51"/>
    </row>
    <row r="61" spans="1:13" s="230" customFormat="1" ht="15.75">
      <c r="A61" s="14" t="s">
        <v>45</v>
      </c>
      <c r="B61" s="594"/>
      <c r="C61" s="594"/>
      <c r="D61" s="594"/>
      <c r="E61" s="209"/>
      <c r="F61" s="594"/>
      <c r="G61" s="594"/>
      <c r="H61" s="594"/>
      <c r="I61" s="594"/>
      <c r="J61" s="594"/>
      <c r="K61" s="594"/>
      <c r="L61" s="594"/>
      <c r="M61" s="238"/>
    </row>
    <row r="62" spans="1:13" ht="150">
      <c r="A62" s="60" t="s">
        <v>47</v>
      </c>
      <c r="B62" s="326">
        <v>35</v>
      </c>
      <c r="C62" s="186">
        <v>77.64</v>
      </c>
      <c r="D62" s="473">
        <v>35</v>
      </c>
      <c r="E62" s="726" t="s">
        <v>290</v>
      </c>
      <c r="F62" s="185">
        <v>0.875</v>
      </c>
      <c r="G62" s="306" t="s">
        <v>503</v>
      </c>
      <c r="H62" s="495">
        <v>0.876</v>
      </c>
      <c r="I62" s="306"/>
      <c r="J62" s="451" t="s">
        <v>641</v>
      </c>
      <c r="K62" s="452" t="s">
        <v>693</v>
      </c>
      <c r="L62" s="495">
        <v>0.85</v>
      </c>
      <c r="M62" s="52" t="s">
        <v>73</v>
      </c>
    </row>
    <row r="63" spans="1:13" ht="255">
      <c r="A63" s="60" t="s">
        <v>50</v>
      </c>
      <c r="B63" s="329" t="s">
        <v>560</v>
      </c>
      <c r="C63" s="186">
        <v>19.08</v>
      </c>
      <c r="D63" s="473">
        <v>74.66</v>
      </c>
      <c r="E63" s="727"/>
      <c r="F63" s="185">
        <v>0.7466</v>
      </c>
      <c r="G63" s="307" t="s">
        <v>504</v>
      </c>
      <c r="H63" s="495">
        <v>0.5</v>
      </c>
      <c r="I63" s="307"/>
      <c r="J63" s="451" t="s">
        <v>675</v>
      </c>
      <c r="K63" s="311" t="s">
        <v>700</v>
      </c>
      <c r="L63" s="495">
        <v>0.6</v>
      </c>
      <c r="M63" s="52" t="s">
        <v>73</v>
      </c>
    </row>
    <row r="64" spans="1:13" ht="240">
      <c r="A64" s="60" t="s">
        <v>49</v>
      </c>
      <c r="B64" s="329" t="s">
        <v>561</v>
      </c>
      <c r="C64" s="186">
        <v>62.1</v>
      </c>
      <c r="D64" s="474">
        <v>70</v>
      </c>
      <c r="E64" s="727"/>
      <c r="F64" s="188">
        <v>0.61</v>
      </c>
      <c r="G64" s="267">
        <v>0.65</v>
      </c>
      <c r="H64" s="495">
        <v>0.65</v>
      </c>
      <c r="I64" s="309"/>
      <c r="J64" s="450" t="s">
        <v>676</v>
      </c>
      <c r="K64" s="311" t="s">
        <v>707</v>
      </c>
      <c r="L64" s="495">
        <v>0.65</v>
      </c>
      <c r="M64" s="52" t="s">
        <v>73</v>
      </c>
    </row>
    <row r="65" spans="1:13" ht="15.75">
      <c r="A65" s="60" t="s">
        <v>48</v>
      </c>
      <c r="B65" s="329" t="s">
        <v>562</v>
      </c>
      <c r="C65" s="186">
        <v>83.69</v>
      </c>
      <c r="D65" s="473">
        <v>82.53</v>
      </c>
      <c r="E65" s="727"/>
      <c r="F65" s="187">
        <v>0.8253</v>
      </c>
      <c r="G65" s="187">
        <v>1</v>
      </c>
      <c r="H65" s="496">
        <v>1</v>
      </c>
      <c r="I65" s="309"/>
      <c r="J65" s="452" t="s">
        <v>538</v>
      </c>
      <c r="K65" s="452" t="s">
        <v>693</v>
      </c>
      <c r="L65" s="588">
        <v>1</v>
      </c>
      <c r="M65" s="52" t="s">
        <v>73</v>
      </c>
    </row>
    <row r="66" spans="1:13" ht="240">
      <c r="A66" s="60" t="s">
        <v>46</v>
      </c>
      <c r="B66" s="360">
        <v>44.5</v>
      </c>
      <c r="C66" s="186">
        <v>42.72</v>
      </c>
      <c r="D66" s="473">
        <v>42.72</v>
      </c>
      <c r="E66" s="727"/>
      <c r="F66" s="187">
        <v>0.419</v>
      </c>
      <c r="G66" s="187">
        <v>0.42</v>
      </c>
      <c r="H66" s="496">
        <v>0.42</v>
      </c>
      <c r="I66" s="309"/>
      <c r="J66" s="450" t="s">
        <v>677</v>
      </c>
      <c r="K66" s="311" t="s">
        <v>701</v>
      </c>
      <c r="L66" s="588"/>
      <c r="M66" s="52" t="s">
        <v>73</v>
      </c>
    </row>
    <row r="67" spans="1:13" ht="9" customHeight="1">
      <c r="A67" s="60"/>
      <c r="B67" s="124"/>
      <c r="C67" s="124"/>
      <c r="D67" s="124"/>
      <c r="E67" s="728"/>
      <c r="F67" s="124"/>
      <c r="G67" s="124"/>
      <c r="H67" s="124"/>
      <c r="I67" s="124"/>
      <c r="J67" s="124"/>
      <c r="K67" s="124"/>
      <c r="L67" s="124"/>
      <c r="M67" s="52"/>
    </row>
    <row r="68" spans="1:13" s="230" customFormat="1" ht="15.75">
      <c r="A68" s="14" t="s">
        <v>51</v>
      </c>
      <c r="B68" s="602"/>
      <c r="C68" s="602"/>
      <c r="D68" s="602"/>
      <c r="E68" s="209"/>
      <c r="F68" s="602"/>
      <c r="G68" s="602"/>
      <c r="H68" s="602"/>
      <c r="I68" s="602"/>
      <c r="J68" s="602"/>
      <c r="K68" s="602"/>
      <c r="L68" s="602"/>
      <c r="M68" s="240" t="s">
        <v>73</v>
      </c>
    </row>
    <row r="69" spans="1:13" ht="126" customHeight="1">
      <c r="A69" s="60" t="s">
        <v>54</v>
      </c>
      <c r="B69" s="326" t="s">
        <v>563</v>
      </c>
      <c r="C69" s="186">
        <v>36.82</v>
      </c>
      <c r="D69" s="473">
        <v>38</v>
      </c>
      <c r="E69" s="726" t="s">
        <v>290</v>
      </c>
      <c r="F69" s="185">
        <v>0.3652</v>
      </c>
      <c r="G69" s="307" t="s">
        <v>505</v>
      </c>
      <c r="H69" s="499">
        <v>0.366</v>
      </c>
      <c r="I69" s="307"/>
      <c r="J69" s="451" t="s">
        <v>678</v>
      </c>
      <c r="K69" s="311" t="s">
        <v>695</v>
      </c>
      <c r="L69" s="592">
        <v>0.4915</v>
      </c>
      <c r="M69" s="52" t="s">
        <v>73</v>
      </c>
    </row>
    <row r="70" spans="1:13" ht="255">
      <c r="A70" s="60" t="s">
        <v>52</v>
      </c>
      <c r="B70" s="329">
        <v>40</v>
      </c>
      <c r="C70" s="186">
        <v>70.08</v>
      </c>
      <c r="D70" s="473">
        <v>70.08</v>
      </c>
      <c r="E70" s="727"/>
      <c r="F70" s="185">
        <v>0.8771</v>
      </c>
      <c r="G70" s="307" t="s">
        <v>506</v>
      </c>
      <c r="H70" s="495">
        <v>0.8772</v>
      </c>
      <c r="I70" s="307"/>
      <c r="J70" s="451" t="s">
        <v>679</v>
      </c>
      <c r="K70" s="311" t="s">
        <v>700</v>
      </c>
      <c r="L70" s="588">
        <v>0.7922</v>
      </c>
      <c r="M70" s="52" t="s">
        <v>73</v>
      </c>
    </row>
    <row r="71" spans="1:13" ht="15.75">
      <c r="A71" s="60" t="s">
        <v>53</v>
      </c>
      <c r="B71" s="329" t="s">
        <v>564</v>
      </c>
      <c r="C71" s="186">
        <v>100</v>
      </c>
      <c r="D71" s="473">
        <v>100</v>
      </c>
      <c r="E71" s="727"/>
      <c r="F71" s="188">
        <v>1</v>
      </c>
      <c r="G71" s="309" t="s">
        <v>279</v>
      </c>
      <c r="H71" s="496">
        <v>1</v>
      </c>
      <c r="I71" s="309"/>
      <c r="J71" s="452" t="s">
        <v>538</v>
      </c>
      <c r="K71" s="452" t="s">
        <v>693</v>
      </c>
      <c r="L71" s="588">
        <v>1</v>
      </c>
      <c r="M71" s="52" t="s">
        <v>73</v>
      </c>
    </row>
    <row r="72" spans="1:13" ht="240">
      <c r="A72" s="60" t="s">
        <v>56</v>
      </c>
      <c r="B72" s="329">
        <v>80</v>
      </c>
      <c r="C72" s="186">
        <v>64.35</v>
      </c>
      <c r="D72" s="473">
        <v>70</v>
      </c>
      <c r="E72" s="727"/>
      <c r="F72" s="185">
        <v>0.8446</v>
      </c>
      <c r="G72" s="306" t="s">
        <v>507</v>
      </c>
      <c r="H72" s="495">
        <v>0.8</v>
      </c>
      <c r="I72" s="306"/>
      <c r="J72" s="451" t="s">
        <v>680</v>
      </c>
      <c r="K72" s="311" t="s">
        <v>700</v>
      </c>
      <c r="L72" s="495">
        <v>0.9</v>
      </c>
      <c r="M72" s="52" t="s">
        <v>73</v>
      </c>
    </row>
    <row r="73" spans="1:13" ht="240">
      <c r="A73" s="60" t="s">
        <v>57</v>
      </c>
      <c r="B73" s="329" t="s">
        <v>565</v>
      </c>
      <c r="C73" s="186">
        <v>46.76</v>
      </c>
      <c r="D73" s="473">
        <v>55</v>
      </c>
      <c r="E73" s="727"/>
      <c r="F73" s="185">
        <v>0.8446</v>
      </c>
      <c r="G73" s="306" t="s">
        <v>507</v>
      </c>
      <c r="H73" s="499">
        <v>0.75</v>
      </c>
      <c r="I73" s="306"/>
      <c r="J73" s="451" t="s">
        <v>681</v>
      </c>
      <c r="K73" s="311" t="s">
        <v>708</v>
      </c>
      <c r="L73" s="593">
        <v>0.6</v>
      </c>
      <c r="M73" s="52" t="s">
        <v>73</v>
      </c>
    </row>
    <row r="74" spans="1:13" ht="240">
      <c r="A74" s="60" t="s">
        <v>55</v>
      </c>
      <c r="B74" s="360">
        <v>39</v>
      </c>
      <c r="C74" s="186">
        <v>84.63</v>
      </c>
      <c r="D74" s="473">
        <v>84.89</v>
      </c>
      <c r="E74" s="727"/>
      <c r="F74" s="185">
        <v>0.8489</v>
      </c>
      <c r="G74" s="306" t="s">
        <v>508</v>
      </c>
      <c r="H74" s="495">
        <v>0.84</v>
      </c>
      <c r="I74" s="306"/>
      <c r="J74" s="451" t="s">
        <v>682</v>
      </c>
      <c r="K74" s="311" t="s">
        <v>700</v>
      </c>
      <c r="L74" s="588">
        <v>0.8747</v>
      </c>
      <c r="M74" s="52" t="s">
        <v>73</v>
      </c>
    </row>
    <row r="75" spans="1:13" ht="9" customHeight="1">
      <c r="A75" s="60"/>
      <c r="B75" s="124"/>
      <c r="C75" s="124"/>
      <c r="D75" s="124"/>
      <c r="E75" s="310"/>
      <c r="F75" s="124"/>
      <c r="G75" s="124"/>
      <c r="H75" s="124"/>
      <c r="I75" s="124"/>
      <c r="J75" s="124"/>
      <c r="K75" s="124"/>
      <c r="L75" s="124"/>
      <c r="M75" s="52"/>
    </row>
    <row r="76" spans="1:13" s="230" customFormat="1" ht="15.75">
      <c r="A76" s="14" t="s">
        <v>78</v>
      </c>
      <c r="B76" s="594"/>
      <c r="C76" s="594"/>
      <c r="D76" s="594"/>
      <c r="E76" s="209"/>
      <c r="F76" s="594"/>
      <c r="G76" s="594"/>
      <c r="H76" s="594"/>
      <c r="I76" s="594"/>
      <c r="J76" s="594"/>
      <c r="K76" s="594"/>
      <c r="L76" s="594"/>
      <c r="M76" s="240" t="s">
        <v>73</v>
      </c>
    </row>
    <row r="77" spans="1:13" ht="240">
      <c r="A77" s="60" t="s">
        <v>58</v>
      </c>
      <c r="B77" s="329" t="s">
        <v>566</v>
      </c>
      <c r="C77" s="186">
        <v>61.17</v>
      </c>
      <c r="D77" s="473">
        <v>62</v>
      </c>
      <c r="E77" s="726" t="s">
        <v>290</v>
      </c>
      <c r="F77" s="187">
        <v>0.6057</v>
      </c>
      <c r="G77" s="187">
        <v>0.62</v>
      </c>
      <c r="H77" s="496">
        <v>0.62</v>
      </c>
      <c r="I77" s="309"/>
      <c r="J77" s="450" t="s">
        <v>683</v>
      </c>
      <c r="K77" s="311" t="s">
        <v>694</v>
      </c>
      <c r="L77" s="590">
        <v>0.7108</v>
      </c>
      <c r="M77" s="52" t="s">
        <v>73</v>
      </c>
    </row>
    <row r="78" spans="1:13" ht="255">
      <c r="A78" s="60" t="s">
        <v>59</v>
      </c>
      <c r="B78" s="329" t="s">
        <v>567</v>
      </c>
      <c r="C78" s="186">
        <v>45.06</v>
      </c>
      <c r="D78" s="473">
        <v>45.6</v>
      </c>
      <c r="E78" s="727"/>
      <c r="F78" s="187">
        <v>0.4164</v>
      </c>
      <c r="G78" s="187">
        <v>0.5</v>
      </c>
      <c r="H78" s="565">
        <v>0.5</v>
      </c>
      <c r="I78" s="309"/>
      <c r="J78" s="450" t="s">
        <v>684</v>
      </c>
      <c r="K78" s="311" t="s">
        <v>709</v>
      </c>
      <c r="L78" s="565">
        <v>0.44</v>
      </c>
      <c r="M78" s="52" t="s">
        <v>73</v>
      </c>
    </row>
    <row r="79" spans="1:13" ht="240">
      <c r="A79" s="60" t="s">
        <v>60</v>
      </c>
      <c r="B79" s="329" t="s">
        <v>568</v>
      </c>
      <c r="C79" s="186">
        <v>54.8</v>
      </c>
      <c r="D79" s="473">
        <v>55</v>
      </c>
      <c r="E79" s="727"/>
      <c r="F79" s="185">
        <v>0.6152</v>
      </c>
      <c r="G79" s="306" t="s">
        <v>509</v>
      </c>
      <c r="H79" s="495">
        <v>0.6162</v>
      </c>
      <c r="I79" s="306"/>
      <c r="J79" s="449" t="s">
        <v>685</v>
      </c>
      <c r="K79" s="311" t="s">
        <v>695</v>
      </c>
      <c r="L79" s="588"/>
      <c r="M79" s="52" t="s">
        <v>73</v>
      </c>
    </row>
    <row r="80" spans="1:13" ht="240">
      <c r="A80" s="60" t="s">
        <v>61</v>
      </c>
      <c r="B80" s="329" t="s">
        <v>569</v>
      </c>
      <c r="C80" s="186">
        <v>53.11</v>
      </c>
      <c r="D80" s="473">
        <v>54</v>
      </c>
      <c r="E80" s="727"/>
      <c r="F80" s="187">
        <v>0.5281</v>
      </c>
      <c r="G80" s="187">
        <v>0.55</v>
      </c>
      <c r="H80" s="496">
        <v>0.55</v>
      </c>
      <c r="I80" s="309"/>
      <c r="J80" s="450" t="s">
        <v>686</v>
      </c>
      <c r="K80" s="311" t="s">
        <v>710</v>
      </c>
      <c r="L80" s="588"/>
      <c r="M80" s="52" t="s">
        <v>73</v>
      </c>
    </row>
    <row r="81" spans="1:13" ht="15.75">
      <c r="A81" s="60" t="s">
        <v>62</v>
      </c>
      <c r="B81" s="360" t="s">
        <v>538</v>
      </c>
      <c r="C81" s="186">
        <v>100</v>
      </c>
      <c r="D81" s="471">
        <v>100</v>
      </c>
      <c r="E81" s="727"/>
      <c r="F81" s="188">
        <v>1</v>
      </c>
      <c r="G81" s="187">
        <v>1</v>
      </c>
      <c r="H81" s="496">
        <v>1</v>
      </c>
      <c r="I81" s="309"/>
      <c r="J81" s="452" t="s">
        <v>538</v>
      </c>
      <c r="K81" s="452" t="s">
        <v>693</v>
      </c>
      <c r="L81" s="496">
        <v>1</v>
      </c>
      <c r="M81" s="52" t="s">
        <v>73</v>
      </c>
    </row>
    <row r="82" spans="1:13" ht="9" customHeight="1">
      <c r="A82" s="60"/>
      <c r="B82" s="124"/>
      <c r="C82" s="124"/>
      <c r="D82" s="124"/>
      <c r="E82" s="727"/>
      <c r="F82" s="124"/>
      <c r="G82" s="124"/>
      <c r="H82" s="124"/>
      <c r="I82" s="124"/>
      <c r="J82" s="124"/>
      <c r="K82" s="124"/>
      <c r="L82" s="124"/>
      <c r="M82" s="52"/>
    </row>
    <row r="83" spans="1:13" s="230" customFormat="1" ht="15.75">
      <c r="A83" s="14" t="s">
        <v>63</v>
      </c>
      <c r="B83" s="594"/>
      <c r="C83" s="594"/>
      <c r="D83" s="594"/>
      <c r="E83" s="727"/>
      <c r="F83" s="594"/>
      <c r="G83" s="594"/>
      <c r="H83" s="594"/>
      <c r="I83" s="594"/>
      <c r="J83" s="594"/>
      <c r="K83" s="594"/>
      <c r="L83" s="594"/>
      <c r="M83" s="240" t="s">
        <v>73</v>
      </c>
    </row>
    <row r="84" spans="1:13" ht="210">
      <c r="A84" s="60" t="s">
        <v>64</v>
      </c>
      <c r="B84" s="326">
        <v>75</v>
      </c>
      <c r="C84" s="186">
        <v>49.21</v>
      </c>
      <c r="D84" s="473">
        <v>60</v>
      </c>
      <c r="E84" s="727"/>
      <c r="F84" s="308">
        <v>1</v>
      </c>
      <c r="G84" s="307" t="s">
        <v>510</v>
      </c>
      <c r="H84" s="499">
        <v>0.9</v>
      </c>
      <c r="I84" s="307"/>
      <c r="J84" s="455" t="s">
        <v>538</v>
      </c>
      <c r="K84" s="452" t="s">
        <v>693</v>
      </c>
      <c r="L84" s="588">
        <v>0.9</v>
      </c>
      <c r="M84" s="52" t="s">
        <v>73</v>
      </c>
    </row>
    <row r="85" spans="1:13" ht="240">
      <c r="A85" s="60" t="s">
        <v>65</v>
      </c>
      <c r="B85" s="329">
        <v>80</v>
      </c>
      <c r="C85" s="186">
        <v>77.85</v>
      </c>
      <c r="D85" s="473">
        <v>80</v>
      </c>
      <c r="E85" s="727"/>
      <c r="F85" s="187">
        <v>0.7673</v>
      </c>
      <c r="G85" s="187">
        <v>0.8</v>
      </c>
      <c r="H85" s="496">
        <v>0.8</v>
      </c>
      <c r="I85" s="309"/>
      <c r="J85" s="456" t="s">
        <v>650</v>
      </c>
      <c r="K85" s="311" t="s">
        <v>694</v>
      </c>
      <c r="L85" s="588"/>
      <c r="M85" s="52" t="s">
        <v>73</v>
      </c>
    </row>
    <row r="86" spans="1:13" ht="240">
      <c r="A86" s="60" t="s">
        <v>66</v>
      </c>
      <c r="B86" s="329">
        <v>84</v>
      </c>
      <c r="C86" s="186">
        <v>79.08</v>
      </c>
      <c r="D86" s="473">
        <v>84</v>
      </c>
      <c r="E86" s="727"/>
      <c r="F86" s="187">
        <v>0.8402</v>
      </c>
      <c r="G86" s="187">
        <v>0.85</v>
      </c>
      <c r="H86" s="496">
        <v>0.85</v>
      </c>
      <c r="I86" s="309"/>
      <c r="J86" s="456" t="s">
        <v>651</v>
      </c>
      <c r="K86" s="311" t="s">
        <v>700</v>
      </c>
      <c r="L86" s="588"/>
      <c r="M86" s="52" t="s">
        <v>73</v>
      </c>
    </row>
    <row r="87" spans="1:13" ht="240">
      <c r="A87" s="60" t="s">
        <v>67</v>
      </c>
      <c r="B87" s="329" t="s">
        <v>570</v>
      </c>
      <c r="C87" s="186">
        <v>44.81</v>
      </c>
      <c r="D87" s="494">
        <v>61.42</v>
      </c>
      <c r="E87" s="727"/>
      <c r="F87" s="187">
        <v>0.6142</v>
      </c>
      <c r="G87" s="187">
        <v>0.65</v>
      </c>
      <c r="H87" s="497">
        <v>0.65</v>
      </c>
      <c r="I87" s="309"/>
      <c r="J87" s="456" t="s">
        <v>687</v>
      </c>
      <c r="K87" s="311" t="s">
        <v>707</v>
      </c>
      <c r="L87" s="588"/>
      <c r="M87" s="52" t="s">
        <v>73</v>
      </c>
    </row>
    <row r="88" spans="1:16" ht="240.75" thickBot="1">
      <c r="A88" s="60" t="s">
        <v>68</v>
      </c>
      <c r="B88" s="359" t="s">
        <v>571</v>
      </c>
      <c r="C88" s="186">
        <v>87.39</v>
      </c>
      <c r="D88" s="473">
        <v>80</v>
      </c>
      <c r="E88" s="728"/>
      <c r="F88" s="187">
        <v>0.669</v>
      </c>
      <c r="G88" s="187">
        <v>0.8</v>
      </c>
      <c r="H88" s="496">
        <v>0.8</v>
      </c>
      <c r="I88" s="309"/>
      <c r="J88" s="456" t="s">
        <v>688</v>
      </c>
      <c r="K88" s="311" t="s">
        <v>711</v>
      </c>
      <c r="L88" s="487">
        <v>0.6</v>
      </c>
      <c r="M88" s="52" t="s">
        <v>73</v>
      </c>
      <c r="P88" s="2" t="s">
        <v>69</v>
      </c>
    </row>
    <row r="89" spans="1:13" ht="15">
      <c r="A89" s="10"/>
      <c r="B89" s="23"/>
      <c r="C89" s="25"/>
      <c r="D89" s="7"/>
      <c r="E89" s="7"/>
      <c r="F89" s="7"/>
      <c r="G89" s="7"/>
      <c r="H89" s="7"/>
      <c r="I89" s="7"/>
      <c r="J89" s="7"/>
      <c r="K89" s="7"/>
      <c r="L89" s="7"/>
      <c r="M89" s="5"/>
    </row>
    <row r="90" spans="1:13" ht="15.75">
      <c r="A90" s="673" t="s">
        <v>593</v>
      </c>
      <c r="B90" s="674"/>
      <c r="C90" s="674"/>
      <c r="D90" s="674"/>
      <c r="E90" s="674"/>
      <c r="F90" s="674"/>
      <c r="G90" s="674"/>
      <c r="H90" s="674"/>
      <c r="I90" s="674"/>
      <c r="J90" s="674"/>
      <c r="K90" s="674"/>
      <c r="L90" s="674"/>
      <c r="M90" s="674"/>
    </row>
    <row r="91" spans="1:13" ht="15">
      <c r="A91" s="674" t="s">
        <v>594</v>
      </c>
      <c r="B91" s="674"/>
      <c r="C91" s="674"/>
      <c r="D91" s="674"/>
      <c r="E91" s="674"/>
      <c r="F91" s="674"/>
      <c r="G91" s="674"/>
      <c r="H91" s="674"/>
      <c r="I91" s="674"/>
      <c r="J91" s="674"/>
      <c r="K91" s="674"/>
      <c r="L91" s="674"/>
      <c r="M91" s="674"/>
    </row>
    <row r="92" spans="1:13" ht="15">
      <c r="A92" s="674"/>
      <c r="B92" s="674"/>
      <c r="C92" s="674"/>
      <c r="D92" s="674"/>
      <c r="E92" s="674"/>
      <c r="F92" s="674"/>
      <c r="G92" s="674"/>
      <c r="H92" s="674"/>
      <c r="I92" s="674"/>
      <c r="J92" s="674"/>
      <c r="K92" s="674"/>
      <c r="L92" s="674"/>
      <c r="M92" s="674"/>
    </row>
  </sheetData>
  <mergeCells count="21">
    <mergeCell ref="A90:M90"/>
    <mergeCell ref="A91:M92"/>
    <mergeCell ref="E77:E88"/>
    <mergeCell ref="E62:E67"/>
    <mergeCell ref="E69:E74"/>
    <mergeCell ref="A2:M2"/>
    <mergeCell ref="A4:M4"/>
    <mergeCell ref="A1:M1"/>
    <mergeCell ref="A5:M5"/>
    <mergeCell ref="A3:N3"/>
    <mergeCell ref="A6:M6"/>
    <mergeCell ref="A7:M7"/>
    <mergeCell ref="E10:E19"/>
    <mergeCell ref="E22:E38"/>
    <mergeCell ref="E40:E59"/>
    <mergeCell ref="A8:A9"/>
    <mergeCell ref="M8:M9"/>
    <mergeCell ref="B8:C8"/>
    <mergeCell ref="D8:F8"/>
    <mergeCell ref="G8:J8"/>
    <mergeCell ref="K8:L8"/>
  </mergeCells>
  <printOptions horizontalCentered="1"/>
  <pageMargins left="0.3937007874015748" right="0.3937007874015748" top="0.3937007874015748" bottom="0.3937007874015748" header="0.2755905511811024" footer="2.7559055118110236"/>
  <pageSetup horizontalDpi="600" verticalDpi="600" orientation="portrait" paperSize="9" scale="33"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3"/>
  <sheetViews>
    <sheetView view="pageBreakPreview" zoomScale="95" zoomScaleSheetLayoutView="95" workbookViewId="0" topLeftCell="A5">
      <pane ySplit="5" topLeftCell="A61" activePane="bottomLeft" state="frozen"/>
      <selection pane="topLeft" activeCell="A5" sqref="A5"/>
      <selection pane="bottomLeft" activeCell="L65" sqref="L65"/>
    </sheetView>
  </sheetViews>
  <sheetFormatPr defaultColWidth="30.8515625" defaultRowHeight="15"/>
  <cols>
    <col min="1" max="1" width="29.8515625" style="34" customWidth="1"/>
    <col min="2" max="2" width="14.57421875" style="34" customWidth="1"/>
    <col min="3" max="3" width="12.57421875" style="34" customWidth="1"/>
    <col min="4" max="4" width="11.8515625" style="34" customWidth="1"/>
    <col min="5" max="5" width="18.00390625" style="34" customWidth="1"/>
    <col min="6" max="6" width="12.7109375" style="34" customWidth="1"/>
    <col min="7" max="7" width="17.8515625" style="34" customWidth="1"/>
    <col min="8" max="8" width="13.57421875" style="34" customWidth="1"/>
    <col min="9" max="9" width="23.00390625" style="34" customWidth="1"/>
    <col min="10" max="10" width="13.57421875" style="34" customWidth="1"/>
    <col min="11" max="11" width="17.57421875" style="34" customWidth="1"/>
    <col min="12" max="12" width="14.8515625" style="510" customWidth="1"/>
    <col min="13" max="13" width="12.7109375" style="34" customWidth="1"/>
    <col min="14" max="14" width="29.28125" style="34" customWidth="1"/>
    <col min="15" max="16384" width="30.8515625" style="34" customWidth="1"/>
  </cols>
  <sheetData>
    <row r="1" spans="1:14" ht="18.75" customHeight="1">
      <c r="A1" s="614" t="s">
        <v>224</v>
      </c>
      <c r="B1" s="614"/>
      <c r="C1" s="614"/>
      <c r="D1" s="614"/>
      <c r="E1" s="614"/>
      <c r="F1" s="614"/>
      <c r="G1" s="614"/>
      <c r="H1" s="614"/>
      <c r="I1" s="614"/>
      <c r="J1" s="614"/>
      <c r="K1" s="614"/>
      <c r="L1" s="614"/>
      <c r="M1" s="614"/>
      <c r="N1" s="614"/>
    </row>
    <row r="2" spans="1:14" ht="9.75" customHeight="1">
      <c r="A2" s="615"/>
      <c r="B2" s="615"/>
      <c r="C2" s="615"/>
      <c r="D2" s="615"/>
      <c r="E2" s="615"/>
      <c r="F2" s="615"/>
      <c r="G2" s="615"/>
      <c r="H2" s="615"/>
      <c r="I2" s="615"/>
      <c r="J2" s="615"/>
      <c r="K2" s="615"/>
      <c r="L2" s="615"/>
      <c r="M2" s="615"/>
      <c r="N2" s="615"/>
    </row>
    <row r="3" spans="1:14" ht="21" customHeight="1">
      <c r="A3" s="614" t="s">
        <v>689</v>
      </c>
      <c r="B3" s="614"/>
      <c r="C3" s="614"/>
      <c r="D3" s="614"/>
      <c r="E3" s="614"/>
      <c r="F3" s="614"/>
      <c r="G3" s="614"/>
      <c r="H3" s="614"/>
      <c r="I3" s="614"/>
      <c r="J3" s="614"/>
      <c r="K3" s="614"/>
      <c r="L3" s="614"/>
      <c r="M3" s="614"/>
      <c r="N3" s="614"/>
    </row>
    <row r="4" spans="1:14" ht="9" customHeight="1">
      <c r="A4" s="627"/>
      <c r="B4" s="627"/>
      <c r="C4" s="627"/>
      <c r="D4" s="627"/>
      <c r="E4" s="627"/>
      <c r="F4" s="627"/>
      <c r="G4" s="627"/>
      <c r="H4" s="627"/>
      <c r="I4" s="627"/>
      <c r="J4" s="627"/>
      <c r="K4" s="627"/>
      <c r="L4" s="627"/>
      <c r="M4" s="627"/>
      <c r="N4" s="627"/>
    </row>
    <row r="5" spans="1:14" ht="17.25" customHeight="1">
      <c r="A5" s="628" t="s">
        <v>238</v>
      </c>
      <c r="B5" s="628"/>
      <c r="C5" s="628"/>
      <c r="D5" s="628"/>
      <c r="E5" s="628"/>
      <c r="F5" s="628"/>
      <c r="G5" s="628"/>
      <c r="H5" s="628"/>
      <c r="I5" s="628"/>
      <c r="J5" s="628"/>
      <c r="K5" s="628"/>
      <c r="L5" s="628"/>
      <c r="M5" s="628"/>
      <c r="N5" s="628"/>
    </row>
    <row r="6" spans="1:14" ht="18.75" customHeight="1">
      <c r="A6" s="628" t="s">
        <v>368</v>
      </c>
      <c r="B6" s="628"/>
      <c r="C6" s="628"/>
      <c r="D6" s="628"/>
      <c r="E6" s="628"/>
      <c r="F6" s="628"/>
      <c r="G6" s="628"/>
      <c r="H6" s="628"/>
      <c r="I6" s="628"/>
      <c r="J6" s="628"/>
      <c r="K6" s="628"/>
      <c r="L6" s="628"/>
      <c r="M6" s="628"/>
      <c r="N6" s="628"/>
    </row>
    <row r="7" spans="1:14" ht="25.5" customHeight="1">
      <c r="A7" s="629" t="s">
        <v>596</v>
      </c>
      <c r="B7" s="629"/>
      <c r="C7" s="629"/>
      <c r="D7" s="629"/>
      <c r="E7" s="629"/>
      <c r="F7" s="629"/>
      <c r="G7" s="629"/>
      <c r="H7" s="629"/>
      <c r="I7" s="629"/>
      <c r="J7" s="629"/>
      <c r="K7" s="629"/>
      <c r="L7" s="629"/>
      <c r="M7" s="629"/>
      <c r="N7" s="629"/>
    </row>
    <row r="8" spans="1:14" ht="35.25" customHeight="1">
      <c r="A8" s="638" t="s">
        <v>71</v>
      </c>
      <c r="B8" s="633">
        <v>2017</v>
      </c>
      <c r="C8" s="634"/>
      <c r="D8" s="633">
        <v>2018</v>
      </c>
      <c r="E8" s="635"/>
      <c r="F8" s="634"/>
      <c r="G8" s="633">
        <v>2019</v>
      </c>
      <c r="H8" s="635"/>
      <c r="I8" s="635"/>
      <c r="J8" s="634"/>
      <c r="K8" s="617">
        <v>2020</v>
      </c>
      <c r="L8" s="619"/>
      <c r="M8" s="636" t="s">
        <v>72</v>
      </c>
      <c r="N8" s="392"/>
    </row>
    <row r="9" spans="1:13" ht="81" customHeight="1">
      <c r="A9" s="639"/>
      <c r="B9" s="606" t="s">
        <v>585</v>
      </c>
      <c r="C9" s="606" t="s">
        <v>98</v>
      </c>
      <c r="D9" s="581" t="s">
        <v>597</v>
      </c>
      <c r="E9" s="606" t="s">
        <v>527</v>
      </c>
      <c r="F9" s="606" t="s">
        <v>223</v>
      </c>
      <c r="G9" s="606" t="s">
        <v>528</v>
      </c>
      <c r="H9" s="581" t="s">
        <v>598</v>
      </c>
      <c r="I9" s="606" t="s">
        <v>523</v>
      </c>
      <c r="J9" s="606" t="s">
        <v>586</v>
      </c>
      <c r="K9" s="606" t="s">
        <v>602</v>
      </c>
      <c r="L9" s="581" t="s">
        <v>588</v>
      </c>
      <c r="M9" s="637"/>
    </row>
    <row r="10" spans="1:13" ht="15.75">
      <c r="A10" s="14" t="s">
        <v>0</v>
      </c>
      <c r="B10" s="14"/>
      <c r="C10" s="126"/>
      <c r="D10" s="126"/>
      <c r="E10" s="103"/>
      <c r="F10" s="133"/>
      <c r="G10" s="127"/>
      <c r="H10" s="126"/>
      <c r="I10" s="272"/>
      <c r="J10" s="272"/>
      <c r="K10" s="272"/>
      <c r="L10" s="126"/>
      <c r="M10" s="103"/>
    </row>
    <row r="11" spans="1:13" ht="13.5" customHeight="1">
      <c r="A11" s="45" t="s">
        <v>1</v>
      </c>
      <c r="B11" s="129">
        <v>0.85</v>
      </c>
      <c r="C11" s="129">
        <v>0.5</v>
      </c>
      <c r="D11" s="473">
        <v>90</v>
      </c>
      <c r="E11" s="630" t="s">
        <v>342</v>
      </c>
      <c r="F11" s="137">
        <v>100</v>
      </c>
      <c r="G11" s="128">
        <v>85</v>
      </c>
      <c r="H11" s="473">
        <v>100</v>
      </c>
      <c r="I11" s="288" t="s">
        <v>279</v>
      </c>
      <c r="J11" s="288">
        <v>0</v>
      </c>
      <c r="K11" s="288">
        <v>85</v>
      </c>
      <c r="L11" s="473"/>
      <c r="M11" s="79" t="s">
        <v>73</v>
      </c>
    </row>
    <row r="12" spans="1:13" ht="15.75">
      <c r="A12" s="45" t="s">
        <v>2</v>
      </c>
      <c r="B12" s="129">
        <v>0.85</v>
      </c>
      <c r="C12" s="129">
        <v>0.5</v>
      </c>
      <c r="D12" s="473">
        <v>70</v>
      </c>
      <c r="E12" s="631"/>
      <c r="F12" s="137">
        <v>40</v>
      </c>
      <c r="G12" s="128">
        <v>85</v>
      </c>
      <c r="H12" s="473">
        <v>85</v>
      </c>
      <c r="I12" s="288" t="s">
        <v>279</v>
      </c>
      <c r="J12" s="288">
        <v>0</v>
      </c>
      <c r="K12" s="288">
        <v>85</v>
      </c>
      <c r="L12" s="473">
        <v>85</v>
      </c>
      <c r="M12" s="79" t="s">
        <v>73</v>
      </c>
    </row>
    <row r="13" spans="1:13" ht="15.75">
      <c r="A13" s="45" t="s">
        <v>3</v>
      </c>
      <c r="B13" s="129">
        <v>0.85</v>
      </c>
      <c r="C13" s="129">
        <v>1</v>
      </c>
      <c r="D13" s="473">
        <v>85</v>
      </c>
      <c r="E13" s="631"/>
      <c r="F13" s="137">
        <v>100</v>
      </c>
      <c r="G13" s="128">
        <v>85</v>
      </c>
      <c r="H13" s="473">
        <v>90</v>
      </c>
      <c r="I13" s="288" t="s">
        <v>279</v>
      </c>
      <c r="J13" s="288">
        <v>72.7</v>
      </c>
      <c r="K13" s="288">
        <v>85</v>
      </c>
      <c r="L13" s="473">
        <v>85</v>
      </c>
      <c r="M13" s="79" t="s">
        <v>73</v>
      </c>
    </row>
    <row r="14" spans="1:13" ht="13.5" customHeight="1">
      <c r="A14" s="45" t="s">
        <v>4</v>
      </c>
      <c r="B14" s="129">
        <v>0.8</v>
      </c>
      <c r="C14" s="129">
        <v>0.75</v>
      </c>
      <c r="D14" s="473">
        <v>90</v>
      </c>
      <c r="E14" s="631"/>
      <c r="F14" s="137">
        <v>100</v>
      </c>
      <c r="G14" s="128">
        <v>85</v>
      </c>
      <c r="H14" s="473">
        <v>85</v>
      </c>
      <c r="I14" s="288" t="s">
        <v>279</v>
      </c>
      <c r="J14" s="288">
        <v>66.7</v>
      </c>
      <c r="K14" s="288">
        <v>85</v>
      </c>
      <c r="L14" s="473">
        <v>85</v>
      </c>
      <c r="M14" s="79" t="s">
        <v>73</v>
      </c>
    </row>
    <row r="15" spans="1:13" ht="15.75">
      <c r="A15" s="45" t="s">
        <v>5</v>
      </c>
      <c r="B15" s="129">
        <v>0.85</v>
      </c>
      <c r="C15" s="129">
        <v>0.333</v>
      </c>
      <c r="D15" s="473">
        <v>90</v>
      </c>
      <c r="E15" s="631"/>
      <c r="F15" s="137">
        <v>100</v>
      </c>
      <c r="G15" s="128">
        <v>85</v>
      </c>
      <c r="H15" s="473">
        <v>90</v>
      </c>
      <c r="I15" s="288" t="s">
        <v>279</v>
      </c>
      <c r="J15" s="288">
        <v>100</v>
      </c>
      <c r="K15" s="288">
        <v>100</v>
      </c>
      <c r="L15" s="473">
        <v>100</v>
      </c>
      <c r="M15" s="79" t="s">
        <v>73</v>
      </c>
    </row>
    <row r="16" spans="1:13" ht="66.75" customHeight="1">
      <c r="A16" s="45" t="s">
        <v>6</v>
      </c>
      <c r="B16" s="379">
        <v>0.85</v>
      </c>
      <c r="C16" s="379">
        <v>0.75</v>
      </c>
      <c r="D16" s="473">
        <v>87.5</v>
      </c>
      <c r="E16" s="631"/>
      <c r="F16" s="137">
        <v>100</v>
      </c>
      <c r="G16" s="128">
        <v>85</v>
      </c>
      <c r="H16" s="473">
        <v>75</v>
      </c>
      <c r="I16" s="58" t="s">
        <v>424</v>
      </c>
      <c r="J16" s="288">
        <v>87.5</v>
      </c>
      <c r="K16" s="288">
        <v>90</v>
      </c>
      <c r="L16" s="473">
        <v>90</v>
      </c>
      <c r="M16" s="79" t="s">
        <v>73</v>
      </c>
    </row>
    <row r="17" spans="1:13" ht="13.5" customHeight="1">
      <c r="A17" s="45" t="s">
        <v>7</v>
      </c>
      <c r="B17" s="129">
        <v>0.99</v>
      </c>
      <c r="C17" s="129">
        <v>0.25</v>
      </c>
      <c r="D17" s="473">
        <v>90</v>
      </c>
      <c r="E17" s="631"/>
      <c r="F17" s="137">
        <v>87.5</v>
      </c>
      <c r="G17" s="128">
        <v>85</v>
      </c>
      <c r="H17" s="473">
        <v>85</v>
      </c>
      <c r="I17" s="288" t="s">
        <v>279</v>
      </c>
      <c r="J17" s="288">
        <v>55.6</v>
      </c>
      <c r="K17" s="288">
        <v>85</v>
      </c>
      <c r="L17" s="473"/>
      <c r="M17" s="79" t="s">
        <v>73</v>
      </c>
    </row>
    <row r="18" spans="1:13" ht="13.5" customHeight="1">
      <c r="A18" s="45" t="s">
        <v>8</v>
      </c>
      <c r="B18" s="129">
        <v>0.7</v>
      </c>
      <c r="C18" s="129">
        <v>0.94</v>
      </c>
      <c r="D18" s="473">
        <v>85</v>
      </c>
      <c r="E18" s="631"/>
      <c r="F18" s="137">
        <v>100</v>
      </c>
      <c r="G18" s="128">
        <v>85</v>
      </c>
      <c r="H18" s="473">
        <v>85</v>
      </c>
      <c r="I18" s="288" t="s">
        <v>279</v>
      </c>
      <c r="J18" s="288">
        <v>73.9</v>
      </c>
      <c r="K18" s="288">
        <v>85</v>
      </c>
      <c r="L18" s="473">
        <v>85</v>
      </c>
      <c r="M18" s="79" t="s">
        <v>73</v>
      </c>
    </row>
    <row r="19" spans="1:13" ht="13.5" customHeight="1">
      <c r="A19" s="45" t="s">
        <v>9</v>
      </c>
      <c r="B19" s="129">
        <v>1</v>
      </c>
      <c r="C19" s="129">
        <v>0</v>
      </c>
      <c r="D19" s="473">
        <v>90</v>
      </c>
      <c r="E19" s="631"/>
      <c r="F19" s="137">
        <v>100</v>
      </c>
      <c r="G19" s="128">
        <v>85</v>
      </c>
      <c r="H19" s="473">
        <v>85</v>
      </c>
      <c r="I19" s="288" t="s">
        <v>279</v>
      </c>
      <c r="J19" s="288">
        <v>20</v>
      </c>
      <c r="K19" s="288">
        <v>85</v>
      </c>
      <c r="L19" s="473"/>
      <c r="M19" s="79" t="s">
        <v>73</v>
      </c>
    </row>
    <row r="20" spans="1:13" ht="13.5" customHeight="1">
      <c r="A20" s="45"/>
      <c r="B20" s="45"/>
      <c r="C20" s="130"/>
      <c r="D20" s="45"/>
      <c r="E20" s="631"/>
      <c r="F20" s="130"/>
      <c r="G20" s="130"/>
      <c r="H20" s="45"/>
      <c r="I20" s="45"/>
      <c r="J20" s="288"/>
      <c r="K20" s="288"/>
      <c r="L20" s="45"/>
      <c r="M20" s="80"/>
    </row>
    <row r="21" spans="1:13" ht="13.5" customHeight="1">
      <c r="A21" s="14" t="s">
        <v>10</v>
      </c>
      <c r="B21" s="14"/>
      <c r="C21" s="131"/>
      <c r="D21" s="131"/>
      <c r="E21" s="631"/>
      <c r="F21" s="133"/>
      <c r="G21" s="127"/>
      <c r="H21" s="126"/>
      <c r="I21" s="272"/>
      <c r="J21" s="272"/>
      <c r="K21" s="272"/>
      <c r="L21" s="126"/>
      <c r="M21" s="81"/>
    </row>
    <row r="22" spans="1:13" ht="13.5" customHeight="1">
      <c r="A22" s="45" t="s">
        <v>11</v>
      </c>
      <c r="B22" s="129">
        <v>0.85</v>
      </c>
      <c r="C22" s="132">
        <v>0</v>
      </c>
      <c r="D22" s="473">
        <v>90</v>
      </c>
      <c r="E22" s="631"/>
      <c r="F22" s="128">
        <v>100</v>
      </c>
      <c r="G22" s="128">
        <v>85</v>
      </c>
      <c r="H22" s="473">
        <v>100</v>
      </c>
      <c r="I22" s="288" t="s">
        <v>279</v>
      </c>
      <c r="J22" s="288">
        <v>100</v>
      </c>
      <c r="K22" s="288">
        <v>100</v>
      </c>
      <c r="L22" s="508">
        <v>100</v>
      </c>
      <c r="M22" s="79" t="s">
        <v>73</v>
      </c>
    </row>
    <row r="23" spans="1:13" ht="13.5" customHeight="1">
      <c r="A23" s="45" t="s">
        <v>12</v>
      </c>
      <c r="B23" s="129">
        <v>0.85</v>
      </c>
      <c r="C23" s="132">
        <v>0</v>
      </c>
      <c r="D23" s="473">
        <v>90</v>
      </c>
      <c r="E23" s="631"/>
      <c r="F23" s="128">
        <v>0</v>
      </c>
      <c r="G23" s="128">
        <v>85</v>
      </c>
      <c r="H23" s="473">
        <v>90</v>
      </c>
      <c r="I23" s="288" t="s">
        <v>279</v>
      </c>
      <c r="J23" s="288">
        <v>0</v>
      </c>
      <c r="K23" s="288">
        <v>85</v>
      </c>
      <c r="L23" s="508">
        <v>85</v>
      </c>
      <c r="M23" s="79" t="s">
        <v>73</v>
      </c>
    </row>
    <row r="24" spans="1:13" ht="13.5" customHeight="1">
      <c r="A24" s="45" t="s">
        <v>13</v>
      </c>
      <c r="B24" s="129">
        <v>0.85</v>
      </c>
      <c r="C24" s="132">
        <v>0</v>
      </c>
      <c r="D24" s="473">
        <v>90</v>
      </c>
      <c r="E24" s="631"/>
      <c r="F24" s="128">
        <v>100</v>
      </c>
      <c r="G24" s="128">
        <v>85</v>
      </c>
      <c r="H24" s="473">
        <v>90</v>
      </c>
      <c r="I24" s="288" t="s">
        <v>279</v>
      </c>
      <c r="J24" s="288">
        <v>50</v>
      </c>
      <c r="K24" s="288">
        <v>85</v>
      </c>
      <c r="L24" s="508"/>
      <c r="M24" s="79" t="s">
        <v>73</v>
      </c>
    </row>
    <row r="25" spans="1:13" ht="13.5" customHeight="1">
      <c r="A25" s="45" t="s">
        <v>14</v>
      </c>
      <c r="B25" s="129">
        <v>0.85</v>
      </c>
      <c r="C25" s="132">
        <v>1</v>
      </c>
      <c r="D25" s="473">
        <v>90</v>
      </c>
      <c r="E25" s="631"/>
      <c r="F25" s="128">
        <v>100</v>
      </c>
      <c r="G25" s="128">
        <v>85</v>
      </c>
      <c r="H25" s="473">
        <v>90</v>
      </c>
      <c r="I25" s="288" t="s">
        <v>279</v>
      </c>
      <c r="J25" s="288">
        <v>50</v>
      </c>
      <c r="K25" s="288">
        <v>85</v>
      </c>
      <c r="L25" s="508"/>
      <c r="M25" s="79" t="s">
        <v>73</v>
      </c>
    </row>
    <row r="26" spans="1:13" ht="13.5" customHeight="1">
      <c r="A26" s="45" t="s">
        <v>15</v>
      </c>
      <c r="B26" s="129">
        <v>0.9</v>
      </c>
      <c r="C26" s="132">
        <v>1</v>
      </c>
      <c r="D26" s="473">
        <v>100</v>
      </c>
      <c r="E26" s="631"/>
      <c r="F26" s="128">
        <v>100</v>
      </c>
      <c r="G26" s="128">
        <v>85</v>
      </c>
      <c r="H26" s="473">
        <v>100</v>
      </c>
      <c r="I26" s="288" t="s">
        <v>279</v>
      </c>
      <c r="J26" s="288">
        <v>96.2</v>
      </c>
      <c r="K26" s="288">
        <v>100</v>
      </c>
      <c r="L26" s="508">
        <v>100</v>
      </c>
      <c r="M26" s="79" t="s">
        <v>73</v>
      </c>
    </row>
    <row r="27" spans="1:13" ht="13.5" customHeight="1">
      <c r="A27" s="45" t="s">
        <v>16</v>
      </c>
      <c r="B27" s="132">
        <v>0.85</v>
      </c>
      <c r="C27" s="132">
        <v>0.33</v>
      </c>
      <c r="D27" s="473">
        <v>90</v>
      </c>
      <c r="E27" s="631"/>
      <c r="F27" s="128">
        <v>100</v>
      </c>
      <c r="G27" s="128">
        <v>85</v>
      </c>
      <c r="H27" s="473">
        <v>90</v>
      </c>
      <c r="I27" s="288" t="s">
        <v>279</v>
      </c>
      <c r="J27" s="288">
        <v>0</v>
      </c>
      <c r="K27" s="288">
        <v>85</v>
      </c>
      <c r="L27" s="508">
        <v>90</v>
      </c>
      <c r="M27" s="79" t="s">
        <v>73</v>
      </c>
    </row>
    <row r="28" spans="1:13" ht="13.5" customHeight="1">
      <c r="A28" s="45"/>
      <c r="B28" s="45"/>
      <c r="C28" s="130"/>
      <c r="D28" s="45"/>
      <c r="E28" s="631"/>
      <c r="F28" s="130"/>
      <c r="G28" s="130"/>
      <c r="H28" s="45"/>
      <c r="I28" s="45"/>
      <c r="J28" s="288"/>
      <c r="K28" s="288"/>
      <c r="L28" s="45"/>
      <c r="M28" s="80"/>
    </row>
    <row r="29" spans="1:13" ht="13.5" customHeight="1">
      <c r="A29" s="14" t="s">
        <v>17</v>
      </c>
      <c r="B29" s="604"/>
      <c r="C29" s="131"/>
      <c r="D29" s="131"/>
      <c r="E29" s="631"/>
      <c r="F29" s="133"/>
      <c r="G29" s="127"/>
      <c r="H29" s="126"/>
      <c r="I29" s="272"/>
      <c r="J29" s="272"/>
      <c r="K29" s="272"/>
      <c r="L29" s="126"/>
      <c r="M29" s="88"/>
    </row>
    <row r="30" spans="1:13" ht="13.5" customHeight="1">
      <c r="A30" s="45" t="s">
        <v>18</v>
      </c>
      <c r="B30" s="129">
        <v>0.85</v>
      </c>
      <c r="C30" s="132">
        <v>1</v>
      </c>
      <c r="D30" s="473">
        <v>90</v>
      </c>
      <c r="E30" s="631"/>
      <c r="F30" s="128">
        <v>0</v>
      </c>
      <c r="G30" s="128">
        <v>85</v>
      </c>
      <c r="H30" s="473">
        <v>85</v>
      </c>
      <c r="I30" s="288" t="s">
        <v>279</v>
      </c>
      <c r="J30" s="288">
        <v>0</v>
      </c>
      <c r="K30" s="288">
        <v>85</v>
      </c>
      <c r="L30" s="473">
        <v>85</v>
      </c>
      <c r="M30" s="79" t="s">
        <v>73</v>
      </c>
    </row>
    <row r="31" spans="1:13" ht="13.5" customHeight="1">
      <c r="A31" s="45" t="s">
        <v>19</v>
      </c>
      <c r="B31" s="129">
        <v>0.9</v>
      </c>
      <c r="C31" s="132">
        <v>1</v>
      </c>
      <c r="D31" s="473">
        <v>85</v>
      </c>
      <c r="E31" s="631"/>
      <c r="F31" s="128">
        <v>100</v>
      </c>
      <c r="G31" s="128">
        <v>85</v>
      </c>
      <c r="H31" s="473">
        <v>85</v>
      </c>
      <c r="I31" s="288" t="s">
        <v>279</v>
      </c>
      <c r="J31" s="428" t="s">
        <v>99</v>
      </c>
      <c r="K31" s="288">
        <v>85</v>
      </c>
      <c r="L31" s="473">
        <v>85</v>
      </c>
      <c r="M31" s="79" t="s">
        <v>73</v>
      </c>
    </row>
    <row r="32" spans="1:13" ht="13.5" customHeight="1">
      <c r="A32" s="45" t="s">
        <v>20</v>
      </c>
      <c r="B32" s="129">
        <v>0.85</v>
      </c>
      <c r="C32" s="132">
        <v>0.33</v>
      </c>
      <c r="D32" s="473">
        <v>90</v>
      </c>
      <c r="E32" s="631"/>
      <c r="F32" s="128">
        <v>50</v>
      </c>
      <c r="G32" s="128">
        <v>85</v>
      </c>
      <c r="H32" s="473">
        <v>90</v>
      </c>
      <c r="I32" s="288" t="s">
        <v>279</v>
      </c>
      <c r="J32" s="288">
        <v>40</v>
      </c>
      <c r="K32" s="288">
        <v>85</v>
      </c>
      <c r="L32" s="473"/>
      <c r="M32" s="79" t="s">
        <v>73</v>
      </c>
    </row>
    <row r="33" spans="1:13" ht="13.5" customHeight="1">
      <c r="A33" s="45" t="s">
        <v>21</v>
      </c>
      <c r="B33" s="129">
        <v>0.85</v>
      </c>
      <c r="C33" s="132" t="s">
        <v>99</v>
      </c>
      <c r="D33" s="473">
        <v>90</v>
      </c>
      <c r="E33" s="631"/>
      <c r="F33" s="128">
        <v>0</v>
      </c>
      <c r="G33" s="128">
        <v>85</v>
      </c>
      <c r="H33" s="473">
        <v>85</v>
      </c>
      <c r="I33" s="288" t="s">
        <v>279</v>
      </c>
      <c r="J33" s="288">
        <v>0</v>
      </c>
      <c r="K33" s="288">
        <v>85</v>
      </c>
      <c r="L33" s="473">
        <v>85</v>
      </c>
      <c r="M33" s="79" t="s">
        <v>73</v>
      </c>
    </row>
    <row r="34" spans="1:13" ht="13.5" customHeight="1">
      <c r="A34" s="45" t="s">
        <v>22</v>
      </c>
      <c r="B34" s="129">
        <v>0.85</v>
      </c>
      <c r="C34" s="132">
        <v>0.95</v>
      </c>
      <c r="D34" s="473">
        <v>90</v>
      </c>
      <c r="E34" s="631"/>
      <c r="F34" s="128">
        <v>100</v>
      </c>
      <c r="G34" s="128">
        <v>85</v>
      </c>
      <c r="H34" s="473">
        <v>85</v>
      </c>
      <c r="I34" s="288" t="s">
        <v>279</v>
      </c>
      <c r="J34" s="288">
        <v>87</v>
      </c>
      <c r="K34" s="288">
        <v>90</v>
      </c>
      <c r="L34" s="473">
        <v>87</v>
      </c>
      <c r="M34" s="79" t="s">
        <v>73</v>
      </c>
    </row>
    <row r="35" spans="1:13" ht="13.5" customHeight="1">
      <c r="A35" s="45" t="s">
        <v>23</v>
      </c>
      <c r="B35" s="129">
        <v>0.85</v>
      </c>
      <c r="C35" s="132">
        <v>0.75</v>
      </c>
      <c r="D35" s="473">
        <v>90</v>
      </c>
      <c r="E35" s="631"/>
      <c r="F35" s="128">
        <v>75</v>
      </c>
      <c r="G35" s="128">
        <v>85</v>
      </c>
      <c r="H35" s="473">
        <v>90</v>
      </c>
      <c r="I35" s="288" t="s">
        <v>279</v>
      </c>
      <c r="J35" s="288">
        <v>80</v>
      </c>
      <c r="K35" s="288">
        <v>85</v>
      </c>
      <c r="L35" s="473">
        <v>85</v>
      </c>
      <c r="M35" s="79" t="s">
        <v>73</v>
      </c>
    </row>
    <row r="36" spans="1:13" ht="13.5" customHeight="1">
      <c r="A36" s="45" t="s">
        <v>24</v>
      </c>
      <c r="B36" s="129">
        <v>0.9</v>
      </c>
      <c r="C36" s="132">
        <v>1</v>
      </c>
      <c r="D36" s="473">
        <v>90</v>
      </c>
      <c r="E36" s="631"/>
      <c r="F36" s="128">
        <v>100</v>
      </c>
      <c r="G36" s="128">
        <v>85</v>
      </c>
      <c r="H36" s="473">
        <v>90</v>
      </c>
      <c r="I36" s="288" t="s">
        <v>279</v>
      </c>
      <c r="J36" s="288">
        <v>100</v>
      </c>
      <c r="K36" s="288">
        <v>100</v>
      </c>
      <c r="L36" s="473"/>
      <c r="M36" s="79" t="s">
        <v>73</v>
      </c>
    </row>
    <row r="37" spans="1:13" ht="13.5" customHeight="1">
      <c r="A37" s="45" t="s">
        <v>25</v>
      </c>
      <c r="B37" s="129">
        <v>0.85</v>
      </c>
      <c r="C37" s="132">
        <v>1</v>
      </c>
      <c r="D37" s="473">
        <v>85</v>
      </c>
      <c r="E37" s="631"/>
      <c r="F37" s="128">
        <v>10</v>
      </c>
      <c r="G37" s="128">
        <v>85</v>
      </c>
      <c r="H37" s="473">
        <v>85</v>
      </c>
      <c r="I37" s="288" t="s">
        <v>279</v>
      </c>
      <c r="J37" s="288">
        <v>50</v>
      </c>
      <c r="K37" s="288">
        <v>85</v>
      </c>
      <c r="L37" s="473"/>
      <c r="M37" s="79" t="s">
        <v>73</v>
      </c>
    </row>
    <row r="38" spans="1:13" ht="13.5" customHeight="1">
      <c r="A38" s="45"/>
      <c r="B38" s="152"/>
      <c r="C38" s="130"/>
      <c r="D38" s="130"/>
      <c r="E38" s="632"/>
      <c r="F38" s="130"/>
      <c r="G38" s="130"/>
      <c r="H38" s="45"/>
      <c r="I38" s="45"/>
      <c r="J38" s="288"/>
      <c r="K38" s="288"/>
      <c r="L38" s="45"/>
      <c r="M38" s="80"/>
    </row>
    <row r="39" spans="1:13" ht="39" customHeight="1">
      <c r="A39" s="71" t="s">
        <v>80</v>
      </c>
      <c r="B39" s="180"/>
      <c r="C39" s="125"/>
      <c r="D39" s="125"/>
      <c r="E39" s="88"/>
      <c r="F39" s="133"/>
      <c r="G39" s="127"/>
      <c r="H39" s="126"/>
      <c r="I39" s="272"/>
      <c r="J39" s="272"/>
      <c r="K39" s="272"/>
      <c r="L39" s="126"/>
      <c r="M39" s="88"/>
    </row>
    <row r="40" spans="1:13" ht="13.5" customHeight="1">
      <c r="A40" s="45" t="s">
        <v>26</v>
      </c>
      <c r="B40" s="129">
        <v>1</v>
      </c>
      <c r="C40" s="132">
        <v>0.41</v>
      </c>
      <c r="D40" s="473">
        <v>100</v>
      </c>
      <c r="E40" s="630" t="s">
        <v>342</v>
      </c>
      <c r="F40" s="128">
        <v>100</v>
      </c>
      <c r="G40" s="128">
        <v>85</v>
      </c>
      <c r="H40" s="473">
        <v>90</v>
      </c>
      <c r="I40" s="288" t="s">
        <v>279</v>
      </c>
      <c r="J40" s="288">
        <v>87.5</v>
      </c>
      <c r="K40" s="288">
        <v>90</v>
      </c>
      <c r="L40" s="508">
        <v>90</v>
      </c>
      <c r="M40" s="79" t="s">
        <v>73</v>
      </c>
    </row>
    <row r="41" spans="1:13" ht="13.5" customHeight="1">
      <c r="A41" s="45" t="s">
        <v>27</v>
      </c>
      <c r="B41" s="129">
        <v>0.8</v>
      </c>
      <c r="C41" s="132">
        <v>0</v>
      </c>
      <c r="D41" s="473">
        <v>90</v>
      </c>
      <c r="E41" s="631"/>
      <c r="F41" s="128">
        <v>20</v>
      </c>
      <c r="G41" s="128">
        <v>85</v>
      </c>
      <c r="H41" s="473">
        <v>85</v>
      </c>
      <c r="I41" s="288" t="s">
        <v>279</v>
      </c>
      <c r="J41" s="288">
        <v>50</v>
      </c>
      <c r="K41" s="288">
        <v>85</v>
      </c>
      <c r="L41" s="508">
        <v>85</v>
      </c>
      <c r="M41" s="79" t="s">
        <v>73</v>
      </c>
    </row>
    <row r="42" spans="1:13" ht="13.5" customHeight="1">
      <c r="A42" s="45" t="s">
        <v>237</v>
      </c>
      <c r="B42" s="129">
        <v>0.85</v>
      </c>
      <c r="C42" s="132">
        <v>1</v>
      </c>
      <c r="D42" s="473">
        <v>90</v>
      </c>
      <c r="E42" s="631"/>
      <c r="F42" s="128">
        <v>100</v>
      </c>
      <c r="G42" s="128">
        <v>85</v>
      </c>
      <c r="H42" s="473">
        <v>85</v>
      </c>
      <c r="I42" s="288" t="s">
        <v>279</v>
      </c>
      <c r="J42" s="288">
        <v>83.3</v>
      </c>
      <c r="K42" s="288">
        <v>85</v>
      </c>
      <c r="L42" s="508">
        <v>85</v>
      </c>
      <c r="M42" s="79" t="s">
        <v>73</v>
      </c>
    </row>
    <row r="43" spans="1:13" ht="61.5" customHeight="1">
      <c r="A43" s="45" t="s">
        <v>29</v>
      </c>
      <c r="B43" s="129">
        <v>1</v>
      </c>
      <c r="C43" s="132">
        <v>1</v>
      </c>
      <c r="D43" s="473">
        <v>90</v>
      </c>
      <c r="E43" s="631"/>
      <c r="F43" s="128">
        <v>100</v>
      </c>
      <c r="G43" s="128">
        <v>85</v>
      </c>
      <c r="H43" s="473">
        <v>80</v>
      </c>
      <c r="I43" s="58" t="s">
        <v>424</v>
      </c>
      <c r="J43" s="288">
        <v>100</v>
      </c>
      <c r="K43" s="288">
        <v>100</v>
      </c>
      <c r="L43" s="473">
        <v>100</v>
      </c>
      <c r="M43" s="79" t="s">
        <v>73</v>
      </c>
    </row>
    <row r="44" spans="1:13" ht="13.5" customHeight="1">
      <c r="A44" s="45" t="s">
        <v>30</v>
      </c>
      <c r="B44" s="129">
        <v>0.85</v>
      </c>
      <c r="C44" s="132">
        <v>1</v>
      </c>
      <c r="D44" s="473">
        <v>90</v>
      </c>
      <c r="E44" s="631"/>
      <c r="F44" s="128">
        <v>100</v>
      </c>
      <c r="G44" s="128">
        <v>85</v>
      </c>
      <c r="H44" s="473">
        <v>90</v>
      </c>
      <c r="I44" s="288" t="s">
        <v>279</v>
      </c>
      <c r="J44" s="288">
        <v>91.7</v>
      </c>
      <c r="K44" s="288">
        <v>95</v>
      </c>
      <c r="L44" s="508"/>
      <c r="M44" s="79" t="s">
        <v>73</v>
      </c>
    </row>
    <row r="45" spans="1:13" ht="13.5" customHeight="1">
      <c r="A45" s="45" t="s">
        <v>31</v>
      </c>
      <c r="B45" s="129">
        <v>1</v>
      </c>
      <c r="C45" s="132" t="s">
        <v>99</v>
      </c>
      <c r="D45" s="473">
        <v>90</v>
      </c>
      <c r="E45" s="631"/>
      <c r="F45" s="128">
        <v>100</v>
      </c>
      <c r="G45" s="128">
        <v>85</v>
      </c>
      <c r="H45" s="473">
        <v>85</v>
      </c>
      <c r="I45" s="288" t="s">
        <v>279</v>
      </c>
      <c r="J45" s="288">
        <v>80</v>
      </c>
      <c r="K45" s="288">
        <v>85</v>
      </c>
      <c r="L45" s="508">
        <v>85</v>
      </c>
      <c r="M45" s="79" t="s">
        <v>73</v>
      </c>
    </row>
    <row r="46" spans="1:13" ht="63.75">
      <c r="A46" s="45" t="s">
        <v>32</v>
      </c>
      <c r="B46" s="379">
        <v>0.74</v>
      </c>
      <c r="C46" s="128">
        <v>78.57</v>
      </c>
      <c r="D46" s="473">
        <v>75</v>
      </c>
      <c r="E46" s="631"/>
      <c r="F46" s="128">
        <v>78.8</v>
      </c>
      <c r="G46" s="128">
        <v>85</v>
      </c>
      <c r="H46" s="473">
        <v>80</v>
      </c>
      <c r="I46" s="58" t="s">
        <v>425</v>
      </c>
      <c r="J46" s="288">
        <v>74.4</v>
      </c>
      <c r="K46" s="288">
        <v>85</v>
      </c>
      <c r="L46" s="508"/>
      <c r="M46" s="79" t="s">
        <v>73</v>
      </c>
    </row>
    <row r="47" spans="1:13" ht="66.75">
      <c r="A47" s="45" t="s">
        <v>33</v>
      </c>
      <c r="B47" s="379">
        <v>1</v>
      </c>
      <c r="C47" s="138">
        <v>0.88</v>
      </c>
      <c r="D47" s="473">
        <v>100</v>
      </c>
      <c r="E47" s="631"/>
      <c r="F47" s="128">
        <v>100</v>
      </c>
      <c r="G47" s="128">
        <v>85</v>
      </c>
      <c r="H47" s="474">
        <v>75</v>
      </c>
      <c r="I47" s="288" t="s">
        <v>599</v>
      </c>
      <c r="J47" s="288">
        <v>100</v>
      </c>
      <c r="K47" s="288">
        <v>100</v>
      </c>
      <c r="L47" s="508">
        <v>75</v>
      </c>
      <c r="M47" s="79" t="s">
        <v>73</v>
      </c>
    </row>
    <row r="48" spans="1:13" ht="13.5" customHeight="1">
      <c r="A48" s="45" t="s">
        <v>34</v>
      </c>
      <c r="B48" s="129">
        <v>0.85</v>
      </c>
      <c r="C48" s="132">
        <v>1</v>
      </c>
      <c r="D48" s="473">
        <v>100</v>
      </c>
      <c r="E48" s="631"/>
      <c r="F48" s="128">
        <v>100</v>
      </c>
      <c r="G48" s="128">
        <v>85</v>
      </c>
      <c r="H48" s="473">
        <v>100</v>
      </c>
      <c r="I48" s="288" t="s">
        <v>279</v>
      </c>
      <c r="J48" s="288">
        <v>100</v>
      </c>
      <c r="K48" s="288">
        <v>100</v>
      </c>
      <c r="L48" s="508"/>
      <c r="M48" s="79" t="s">
        <v>73</v>
      </c>
    </row>
    <row r="49" spans="1:13" ht="13.5" customHeight="1">
      <c r="A49" s="45" t="s">
        <v>35</v>
      </c>
      <c r="B49" s="129">
        <v>0.85</v>
      </c>
      <c r="C49" s="132">
        <v>1</v>
      </c>
      <c r="D49" s="473">
        <v>90</v>
      </c>
      <c r="E49" s="631"/>
      <c r="F49" s="128">
        <v>100</v>
      </c>
      <c r="G49" s="128">
        <v>85</v>
      </c>
      <c r="H49" s="473">
        <v>90</v>
      </c>
      <c r="I49" s="288" t="s">
        <v>279</v>
      </c>
      <c r="J49" s="288">
        <v>100</v>
      </c>
      <c r="K49" s="288">
        <v>100</v>
      </c>
      <c r="L49" s="508">
        <v>100</v>
      </c>
      <c r="M49" s="79" t="s">
        <v>73</v>
      </c>
    </row>
    <row r="50" spans="1:13" ht="13.5" customHeight="1">
      <c r="A50" s="45" t="s">
        <v>36</v>
      </c>
      <c r="B50" s="129">
        <v>0.71</v>
      </c>
      <c r="C50" s="132" t="s">
        <v>99</v>
      </c>
      <c r="D50" s="473">
        <v>90</v>
      </c>
      <c r="E50" s="631"/>
      <c r="F50" s="128">
        <v>50</v>
      </c>
      <c r="G50" s="128">
        <v>85</v>
      </c>
      <c r="H50" s="473">
        <v>90</v>
      </c>
      <c r="I50" s="288" t="s">
        <v>279</v>
      </c>
      <c r="J50" s="288">
        <v>33.3</v>
      </c>
      <c r="K50" s="288">
        <v>85</v>
      </c>
      <c r="L50" s="508">
        <v>90</v>
      </c>
      <c r="M50" s="79" t="s">
        <v>73</v>
      </c>
    </row>
    <row r="51" spans="1:13" ht="13.5" customHeight="1">
      <c r="A51" s="45" t="s">
        <v>37</v>
      </c>
      <c r="B51" s="129">
        <v>1</v>
      </c>
      <c r="C51" s="132">
        <v>0.66</v>
      </c>
      <c r="D51" s="473">
        <v>90</v>
      </c>
      <c r="E51" s="631"/>
      <c r="F51" s="128">
        <v>100</v>
      </c>
      <c r="G51" s="128">
        <v>85</v>
      </c>
      <c r="H51" s="473">
        <v>85</v>
      </c>
      <c r="I51" s="288" t="s">
        <v>279</v>
      </c>
      <c r="J51" s="288">
        <v>100</v>
      </c>
      <c r="K51" s="288">
        <v>100</v>
      </c>
      <c r="L51" s="508"/>
      <c r="M51" s="79" t="s">
        <v>73</v>
      </c>
    </row>
    <row r="52" spans="1:13" ht="13.5" customHeight="1">
      <c r="A52" s="45"/>
      <c r="B52" s="152"/>
      <c r="C52" s="130"/>
      <c r="D52" s="130"/>
      <c r="E52" s="631"/>
      <c r="F52" s="130"/>
      <c r="G52" s="130"/>
      <c r="H52" s="45"/>
      <c r="I52" s="45"/>
      <c r="J52" s="288"/>
      <c r="K52" s="288"/>
      <c r="L52" s="45"/>
      <c r="M52" s="80"/>
    </row>
    <row r="53" spans="1:13" ht="13.5" customHeight="1">
      <c r="A53" s="14" t="s">
        <v>38</v>
      </c>
      <c r="B53" s="149"/>
      <c r="C53" s="125"/>
      <c r="D53" s="125"/>
      <c r="E53" s="631"/>
      <c r="F53" s="133"/>
      <c r="G53" s="127"/>
      <c r="H53" s="126"/>
      <c r="I53" s="272"/>
      <c r="J53" s="272"/>
      <c r="K53" s="272"/>
      <c r="L53" s="126"/>
      <c r="M53" s="81"/>
    </row>
    <row r="54" spans="1:13" ht="13.5" customHeight="1">
      <c r="A54" s="45" t="s">
        <v>39</v>
      </c>
      <c r="B54" s="129">
        <v>0.85</v>
      </c>
      <c r="C54" s="132">
        <v>1</v>
      </c>
      <c r="D54" s="473">
        <v>90</v>
      </c>
      <c r="E54" s="631"/>
      <c r="F54" s="128">
        <v>100</v>
      </c>
      <c r="G54" s="128">
        <v>85</v>
      </c>
      <c r="H54" s="473">
        <v>85</v>
      </c>
      <c r="I54" s="288" t="s">
        <v>279</v>
      </c>
      <c r="J54" s="288">
        <v>32.3</v>
      </c>
      <c r="K54" s="288">
        <v>85</v>
      </c>
      <c r="L54" s="508">
        <v>95</v>
      </c>
      <c r="M54" s="79" t="s">
        <v>73</v>
      </c>
    </row>
    <row r="55" spans="1:13" ht="13.5" customHeight="1">
      <c r="A55" s="45" t="s">
        <v>40</v>
      </c>
      <c r="B55" s="129">
        <v>0.85</v>
      </c>
      <c r="C55" s="132">
        <v>1</v>
      </c>
      <c r="D55" s="473">
        <v>90</v>
      </c>
      <c r="E55" s="631"/>
      <c r="F55" s="128">
        <v>100</v>
      </c>
      <c r="G55" s="128">
        <v>85</v>
      </c>
      <c r="H55" s="473">
        <v>90</v>
      </c>
      <c r="I55" s="288" t="s">
        <v>279</v>
      </c>
      <c r="J55" s="288">
        <v>100</v>
      </c>
      <c r="K55" s="288">
        <v>100</v>
      </c>
      <c r="L55" s="508">
        <v>90</v>
      </c>
      <c r="M55" s="79" t="s">
        <v>73</v>
      </c>
    </row>
    <row r="56" spans="1:13" ht="13.5" customHeight="1">
      <c r="A56" s="45" t="s">
        <v>41</v>
      </c>
      <c r="B56" s="129">
        <v>1</v>
      </c>
      <c r="C56" s="132">
        <v>0</v>
      </c>
      <c r="D56" s="473">
        <v>100</v>
      </c>
      <c r="E56" s="631"/>
      <c r="F56" s="128">
        <v>0</v>
      </c>
      <c r="G56" s="128">
        <v>85</v>
      </c>
      <c r="H56" s="473">
        <v>85</v>
      </c>
      <c r="I56" s="288" t="s">
        <v>279</v>
      </c>
      <c r="J56" s="288">
        <v>0</v>
      </c>
      <c r="K56" s="288">
        <v>85</v>
      </c>
      <c r="L56" s="508">
        <v>85</v>
      </c>
      <c r="M56" s="79" t="s">
        <v>73</v>
      </c>
    </row>
    <row r="57" spans="1:13" ht="17.25" customHeight="1">
      <c r="A57" s="45" t="s">
        <v>42</v>
      </c>
      <c r="B57" s="129">
        <v>0.85</v>
      </c>
      <c r="C57" s="132" t="s">
        <v>99</v>
      </c>
      <c r="D57" s="473">
        <v>100</v>
      </c>
      <c r="E57" s="631"/>
      <c r="F57" s="128">
        <v>100</v>
      </c>
      <c r="G57" s="128">
        <v>85</v>
      </c>
      <c r="H57" s="473">
        <v>90</v>
      </c>
      <c r="I57" s="288" t="s">
        <v>279</v>
      </c>
      <c r="J57" s="288">
        <v>100</v>
      </c>
      <c r="K57" s="288">
        <v>100</v>
      </c>
      <c r="L57" s="508">
        <v>90</v>
      </c>
      <c r="M57" s="79" t="s">
        <v>73</v>
      </c>
    </row>
    <row r="58" spans="1:13" ht="13.5" customHeight="1">
      <c r="A58" s="45" t="s">
        <v>43</v>
      </c>
      <c r="B58" s="129">
        <v>0.85</v>
      </c>
      <c r="C58" s="132">
        <v>1</v>
      </c>
      <c r="D58" s="473">
        <v>100</v>
      </c>
      <c r="E58" s="631"/>
      <c r="F58" s="128">
        <v>100</v>
      </c>
      <c r="G58" s="128">
        <v>85</v>
      </c>
      <c r="H58" s="473">
        <v>90</v>
      </c>
      <c r="I58" s="288" t="s">
        <v>279</v>
      </c>
      <c r="J58" s="288">
        <v>100</v>
      </c>
      <c r="K58" s="288">
        <v>100</v>
      </c>
      <c r="L58" s="508">
        <v>100</v>
      </c>
      <c r="M58" s="79" t="s">
        <v>73</v>
      </c>
    </row>
    <row r="59" spans="1:13" ht="13.5" customHeight="1">
      <c r="A59" s="45" t="s">
        <v>44</v>
      </c>
      <c r="B59" s="129">
        <v>0.9</v>
      </c>
      <c r="C59" s="132">
        <v>1</v>
      </c>
      <c r="D59" s="473">
        <v>90</v>
      </c>
      <c r="E59" s="631"/>
      <c r="F59" s="128">
        <v>33.3</v>
      </c>
      <c r="G59" s="128">
        <v>85</v>
      </c>
      <c r="H59" s="473">
        <v>85</v>
      </c>
      <c r="I59" s="288" t="s">
        <v>279</v>
      </c>
      <c r="J59" s="288">
        <v>50</v>
      </c>
      <c r="K59" s="288">
        <v>85</v>
      </c>
      <c r="L59" s="508">
        <v>85</v>
      </c>
      <c r="M59" s="79" t="s">
        <v>73</v>
      </c>
    </row>
    <row r="60" spans="1:13" ht="13.5" customHeight="1">
      <c r="A60" s="64"/>
      <c r="B60" s="124"/>
      <c r="C60" s="130"/>
      <c r="D60" s="130"/>
      <c r="E60" s="631"/>
      <c r="F60" s="130"/>
      <c r="G60" s="130"/>
      <c r="H60" s="45"/>
      <c r="I60" s="45"/>
      <c r="J60" s="288"/>
      <c r="K60" s="288"/>
      <c r="L60" s="45"/>
      <c r="M60" s="82"/>
    </row>
    <row r="61" spans="1:13" ht="13.5" customHeight="1">
      <c r="A61" s="14" t="s">
        <v>45</v>
      </c>
      <c r="B61" s="149"/>
      <c r="C61" s="125"/>
      <c r="D61" s="125"/>
      <c r="E61" s="631"/>
      <c r="F61" s="133"/>
      <c r="G61" s="127"/>
      <c r="H61" s="126"/>
      <c r="I61" s="272"/>
      <c r="J61" s="272"/>
      <c r="K61" s="272"/>
      <c r="L61" s="126"/>
      <c r="M61" s="83"/>
    </row>
    <row r="62" spans="1:13" ht="13.5" customHeight="1">
      <c r="A62" s="45" t="s">
        <v>47</v>
      </c>
      <c r="B62" s="129">
        <v>0.91</v>
      </c>
      <c r="C62" s="134">
        <v>1</v>
      </c>
      <c r="D62" s="473">
        <v>90</v>
      </c>
      <c r="E62" s="631"/>
      <c r="F62" s="128">
        <v>100</v>
      </c>
      <c r="G62" s="128">
        <v>85</v>
      </c>
      <c r="H62" s="473">
        <v>85</v>
      </c>
      <c r="I62" s="288" t="s">
        <v>279</v>
      </c>
      <c r="J62" s="288">
        <v>100</v>
      </c>
      <c r="K62" s="288">
        <v>100</v>
      </c>
      <c r="L62" s="508">
        <v>90</v>
      </c>
      <c r="M62" s="79" t="s">
        <v>73</v>
      </c>
    </row>
    <row r="63" spans="1:13" ht="13.5" customHeight="1">
      <c r="A63" s="45" t="s">
        <v>50</v>
      </c>
      <c r="B63" s="129">
        <v>0.86</v>
      </c>
      <c r="C63" s="134">
        <v>1</v>
      </c>
      <c r="D63" s="473">
        <v>90</v>
      </c>
      <c r="E63" s="631"/>
      <c r="F63" s="128">
        <v>100</v>
      </c>
      <c r="G63" s="128">
        <v>85</v>
      </c>
      <c r="H63" s="473">
        <v>90</v>
      </c>
      <c r="I63" s="288" t="s">
        <v>279</v>
      </c>
      <c r="J63" s="288">
        <v>100</v>
      </c>
      <c r="K63" s="288">
        <v>100</v>
      </c>
      <c r="L63" s="508">
        <v>90</v>
      </c>
      <c r="M63" s="79" t="s">
        <v>73</v>
      </c>
    </row>
    <row r="64" spans="1:13" ht="13.5" customHeight="1">
      <c r="A64" s="45" t="s">
        <v>49</v>
      </c>
      <c r="B64" s="129">
        <v>0.85</v>
      </c>
      <c r="C64" s="134">
        <v>1</v>
      </c>
      <c r="D64" s="473">
        <v>100</v>
      </c>
      <c r="E64" s="631"/>
      <c r="F64" s="128">
        <v>100</v>
      </c>
      <c r="G64" s="128">
        <v>85</v>
      </c>
      <c r="H64" s="473">
        <v>100</v>
      </c>
      <c r="I64" s="288" t="s">
        <v>279</v>
      </c>
      <c r="J64" s="288">
        <v>100</v>
      </c>
      <c r="K64" s="288">
        <v>100</v>
      </c>
      <c r="L64" s="508">
        <v>100</v>
      </c>
      <c r="M64" s="79" t="s">
        <v>73</v>
      </c>
    </row>
    <row r="65" spans="1:13" ht="13.5" customHeight="1">
      <c r="A65" s="45" t="s">
        <v>48</v>
      </c>
      <c r="B65" s="129">
        <v>0.85</v>
      </c>
      <c r="C65" s="134">
        <v>0</v>
      </c>
      <c r="D65" s="473">
        <v>90</v>
      </c>
      <c r="E65" s="631"/>
      <c r="F65" s="128">
        <v>0</v>
      </c>
      <c r="G65" s="128">
        <v>85</v>
      </c>
      <c r="H65" s="473">
        <v>90</v>
      </c>
      <c r="I65" s="288" t="s">
        <v>279</v>
      </c>
      <c r="J65" s="288">
        <v>0</v>
      </c>
      <c r="K65" s="288">
        <v>85</v>
      </c>
      <c r="L65" s="508">
        <v>90</v>
      </c>
      <c r="M65" s="79" t="s">
        <v>73</v>
      </c>
    </row>
    <row r="66" spans="1:13" ht="13.5" customHeight="1">
      <c r="A66" s="45" t="s">
        <v>46</v>
      </c>
      <c r="B66" s="129">
        <v>0.85</v>
      </c>
      <c r="C66" s="134">
        <v>0.96</v>
      </c>
      <c r="D66" s="473">
        <v>90</v>
      </c>
      <c r="E66" s="631"/>
      <c r="F66" s="128">
        <v>100</v>
      </c>
      <c r="G66" s="128">
        <v>85</v>
      </c>
      <c r="H66" s="473">
        <v>85</v>
      </c>
      <c r="I66" s="288" t="s">
        <v>279</v>
      </c>
      <c r="J66" s="288">
        <v>92.3</v>
      </c>
      <c r="K66" s="288">
        <v>95</v>
      </c>
      <c r="L66" s="508"/>
      <c r="M66" s="79" t="s">
        <v>73</v>
      </c>
    </row>
    <row r="67" spans="1:13" ht="13.5" customHeight="1">
      <c r="A67" s="45"/>
      <c r="B67" s="152"/>
      <c r="C67" s="130"/>
      <c r="D67" s="130"/>
      <c r="E67" s="632"/>
      <c r="F67" s="130"/>
      <c r="G67" s="130"/>
      <c r="H67" s="45"/>
      <c r="I67" s="45"/>
      <c r="J67" s="288"/>
      <c r="K67" s="288"/>
      <c r="L67" s="45"/>
      <c r="M67" s="80"/>
    </row>
    <row r="68" spans="1:13" ht="13.5" customHeight="1">
      <c r="A68" s="14" t="s">
        <v>51</v>
      </c>
      <c r="B68" s="149"/>
      <c r="C68" s="125"/>
      <c r="D68" s="125"/>
      <c r="E68" s="81"/>
      <c r="F68" s="133"/>
      <c r="G68" s="127"/>
      <c r="H68" s="126"/>
      <c r="I68" s="272"/>
      <c r="J68" s="272"/>
      <c r="K68" s="272"/>
      <c r="L68" s="126"/>
      <c r="M68" s="81"/>
    </row>
    <row r="69" spans="1:13" ht="13.5" customHeight="1">
      <c r="A69" s="45" t="s">
        <v>54</v>
      </c>
      <c r="B69" s="129">
        <v>0.9</v>
      </c>
      <c r="C69" s="132">
        <v>1</v>
      </c>
      <c r="D69" s="473">
        <v>95</v>
      </c>
      <c r="E69" s="630" t="s">
        <v>342</v>
      </c>
      <c r="F69" s="128">
        <v>100</v>
      </c>
      <c r="G69" s="128">
        <v>85</v>
      </c>
      <c r="H69" s="473">
        <v>100</v>
      </c>
      <c r="I69" s="288" t="s">
        <v>279</v>
      </c>
      <c r="J69" s="288">
        <v>85.7</v>
      </c>
      <c r="K69" s="288">
        <v>90</v>
      </c>
      <c r="L69" s="508">
        <v>90</v>
      </c>
      <c r="M69" s="79" t="s">
        <v>73</v>
      </c>
    </row>
    <row r="70" spans="1:13" ht="13.5" customHeight="1">
      <c r="A70" s="45" t="s">
        <v>52</v>
      </c>
      <c r="B70" s="129">
        <v>0.85</v>
      </c>
      <c r="C70" s="132">
        <v>0.63</v>
      </c>
      <c r="D70" s="473">
        <v>85</v>
      </c>
      <c r="E70" s="631"/>
      <c r="F70" s="128">
        <v>100</v>
      </c>
      <c r="G70" s="128">
        <v>85</v>
      </c>
      <c r="H70" s="473">
        <v>100</v>
      </c>
      <c r="I70" s="288" t="s">
        <v>279</v>
      </c>
      <c r="J70" s="288">
        <v>72.7</v>
      </c>
      <c r="K70" s="288">
        <v>85</v>
      </c>
      <c r="L70" s="508">
        <v>100</v>
      </c>
      <c r="M70" s="79" t="s">
        <v>73</v>
      </c>
    </row>
    <row r="71" spans="1:13" ht="13.5" customHeight="1">
      <c r="A71" s="45" t="s">
        <v>53</v>
      </c>
      <c r="B71" s="129">
        <v>0.85</v>
      </c>
      <c r="C71" s="132">
        <v>0.8</v>
      </c>
      <c r="D71" s="473">
        <v>90</v>
      </c>
      <c r="E71" s="631"/>
      <c r="F71" s="128">
        <v>100</v>
      </c>
      <c r="G71" s="128">
        <v>85</v>
      </c>
      <c r="H71" s="473">
        <v>85</v>
      </c>
      <c r="I71" s="288" t="s">
        <v>279</v>
      </c>
      <c r="J71" s="288">
        <v>80</v>
      </c>
      <c r="K71" s="288">
        <v>85</v>
      </c>
      <c r="L71" s="508">
        <v>85</v>
      </c>
      <c r="M71" s="79" t="s">
        <v>73</v>
      </c>
    </row>
    <row r="72" spans="1:13" ht="13.5" customHeight="1">
      <c r="A72" s="45" t="s">
        <v>56</v>
      </c>
      <c r="B72" s="129">
        <v>0.85</v>
      </c>
      <c r="C72" s="132">
        <v>1</v>
      </c>
      <c r="D72" s="473">
        <v>100</v>
      </c>
      <c r="E72" s="631"/>
      <c r="F72" s="128">
        <v>100</v>
      </c>
      <c r="G72" s="128">
        <v>85</v>
      </c>
      <c r="H72" s="473">
        <v>85</v>
      </c>
      <c r="I72" s="288" t="s">
        <v>279</v>
      </c>
      <c r="J72" s="288">
        <v>100</v>
      </c>
      <c r="K72" s="288">
        <v>100</v>
      </c>
      <c r="L72" s="508">
        <v>100</v>
      </c>
      <c r="M72" s="79" t="s">
        <v>73</v>
      </c>
    </row>
    <row r="73" spans="1:13" ht="13.5" customHeight="1">
      <c r="A73" s="45" t="s">
        <v>57</v>
      </c>
      <c r="B73" s="129">
        <v>0.9</v>
      </c>
      <c r="C73" s="132">
        <v>0.33</v>
      </c>
      <c r="D73" s="473">
        <v>90</v>
      </c>
      <c r="E73" s="631"/>
      <c r="F73" s="128">
        <v>75</v>
      </c>
      <c r="G73" s="128">
        <v>85</v>
      </c>
      <c r="H73" s="473">
        <v>90</v>
      </c>
      <c r="I73" s="288" t="s">
        <v>279</v>
      </c>
      <c r="J73" s="288">
        <v>50</v>
      </c>
      <c r="K73" s="288">
        <v>85</v>
      </c>
      <c r="L73" s="508">
        <v>85</v>
      </c>
      <c r="M73" s="79" t="s">
        <v>73</v>
      </c>
    </row>
    <row r="74" spans="1:13" ht="13.5" customHeight="1">
      <c r="A74" s="45" t="s">
        <v>55</v>
      </c>
      <c r="B74" s="129">
        <v>0.85</v>
      </c>
      <c r="C74" s="132" t="s">
        <v>99</v>
      </c>
      <c r="D74" s="473">
        <v>90</v>
      </c>
      <c r="E74" s="631"/>
      <c r="F74" s="128">
        <v>0</v>
      </c>
      <c r="G74" s="128">
        <v>85</v>
      </c>
      <c r="H74" s="473">
        <v>85</v>
      </c>
      <c r="I74" s="288" t="s">
        <v>279</v>
      </c>
      <c r="J74" s="288">
        <v>0</v>
      </c>
      <c r="K74" s="288">
        <v>85</v>
      </c>
      <c r="L74" s="508">
        <v>85</v>
      </c>
      <c r="M74" s="79" t="s">
        <v>73</v>
      </c>
    </row>
    <row r="75" spans="1:13" ht="13.5" customHeight="1">
      <c r="A75" s="45"/>
      <c r="B75" s="152"/>
      <c r="C75" s="130"/>
      <c r="D75" s="130"/>
      <c r="E75" s="631"/>
      <c r="F75" s="130"/>
      <c r="G75" s="130"/>
      <c r="H75" s="45"/>
      <c r="I75" s="45"/>
      <c r="J75" s="288"/>
      <c r="K75" s="288"/>
      <c r="L75" s="45"/>
      <c r="M75" s="80"/>
    </row>
    <row r="76" spans="1:13" ht="13.5" customHeight="1">
      <c r="A76" s="14" t="s">
        <v>78</v>
      </c>
      <c r="B76" s="149"/>
      <c r="C76" s="131"/>
      <c r="D76" s="131"/>
      <c r="E76" s="631"/>
      <c r="F76" s="133"/>
      <c r="G76" s="127"/>
      <c r="H76" s="126"/>
      <c r="I76" s="272"/>
      <c r="J76" s="272"/>
      <c r="K76" s="272"/>
      <c r="L76" s="126"/>
      <c r="M76" s="81"/>
    </row>
    <row r="77" spans="1:13" ht="13.5" customHeight="1">
      <c r="A77" s="45" t="s">
        <v>58</v>
      </c>
      <c r="B77" s="129">
        <v>0.85</v>
      </c>
      <c r="C77" s="132">
        <v>0.9</v>
      </c>
      <c r="D77" s="473">
        <v>90</v>
      </c>
      <c r="E77" s="631"/>
      <c r="F77" s="128">
        <v>100</v>
      </c>
      <c r="G77" s="128">
        <v>85</v>
      </c>
      <c r="H77" s="473">
        <v>85</v>
      </c>
      <c r="I77" s="288" t="s">
        <v>279</v>
      </c>
      <c r="J77" s="288">
        <v>75</v>
      </c>
      <c r="K77" s="288">
        <v>85</v>
      </c>
      <c r="L77" s="508">
        <v>85</v>
      </c>
      <c r="M77" s="79" t="s">
        <v>73</v>
      </c>
    </row>
    <row r="78" spans="1:13" ht="13.5" customHeight="1">
      <c r="A78" s="45" t="s">
        <v>59</v>
      </c>
      <c r="B78" s="129">
        <v>0.85</v>
      </c>
      <c r="C78" s="132">
        <v>1</v>
      </c>
      <c r="D78" s="473">
        <v>85</v>
      </c>
      <c r="E78" s="631"/>
      <c r="F78" s="128">
        <v>50</v>
      </c>
      <c r="G78" s="128">
        <v>85</v>
      </c>
      <c r="H78" s="473">
        <v>85</v>
      </c>
      <c r="I78" s="288" t="s">
        <v>279</v>
      </c>
      <c r="J78" s="288">
        <v>75</v>
      </c>
      <c r="K78" s="288">
        <v>85</v>
      </c>
      <c r="L78" s="508">
        <v>85</v>
      </c>
      <c r="M78" s="79" t="s">
        <v>73</v>
      </c>
    </row>
    <row r="79" spans="1:13" ht="13.5" customHeight="1">
      <c r="A79" s="45" t="s">
        <v>60</v>
      </c>
      <c r="B79" s="129">
        <v>1</v>
      </c>
      <c r="C79" s="132">
        <v>1</v>
      </c>
      <c r="D79" s="473">
        <v>90</v>
      </c>
      <c r="E79" s="631"/>
      <c r="F79" s="128">
        <v>100</v>
      </c>
      <c r="G79" s="128">
        <v>85</v>
      </c>
      <c r="H79" s="473">
        <v>90</v>
      </c>
      <c r="I79" s="288" t="s">
        <v>279</v>
      </c>
      <c r="J79" s="288">
        <v>86.7</v>
      </c>
      <c r="K79" s="288">
        <v>90</v>
      </c>
      <c r="L79" s="508"/>
      <c r="M79" s="79" t="s">
        <v>73</v>
      </c>
    </row>
    <row r="80" spans="1:13" ht="13.5" customHeight="1">
      <c r="A80" s="45" t="s">
        <v>61</v>
      </c>
      <c r="B80" s="129">
        <v>0.85</v>
      </c>
      <c r="C80" s="132">
        <v>1</v>
      </c>
      <c r="D80" s="473">
        <v>90</v>
      </c>
      <c r="E80" s="631"/>
      <c r="F80" s="128">
        <v>100</v>
      </c>
      <c r="G80" s="128">
        <v>85</v>
      </c>
      <c r="H80" s="473">
        <v>90</v>
      </c>
      <c r="I80" s="288" t="s">
        <v>279</v>
      </c>
      <c r="J80" s="288">
        <v>100</v>
      </c>
      <c r="K80" s="288">
        <v>100</v>
      </c>
      <c r="L80" s="508"/>
      <c r="M80" s="79" t="s">
        <v>73</v>
      </c>
    </row>
    <row r="81" spans="1:13" ht="13.5" customHeight="1">
      <c r="A81" s="45" t="s">
        <v>62</v>
      </c>
      <c r="B81" s="129">
        <v>0.85</v>
      </c>
      <c r="C81" s="132">
        <v>0.5</v>
      </c>
      <c r="D81" s="473">
        <v>85</v>
      </c>
      <c r="E81" s="631"/>
      <c r="F81" s="128">
        <v>100</v>
      </c>
      <c r="G81" s="128">
        <v>85</v>
      </c>
      <c r="H81" s="473">
        <v>100</v>
      </c>
      <c r="I81" s="288" t="s">
        <v>279</v>
      </c>
      <c r="J81" s="288">
        <v>0</v>
      </c>
      <c r="K81" s="288">
        <v>85</v>
      </c>
      <c r="L81" s="508">
        <v>90</v>
      </c>
      <c r="M81" s="79" t="s">
        <v>73</v>
      </c>
    </row>
    <row r="82" spans="1:13" ht="13.5" customHeight="1">
      <c r="A82" s="45"/>
      <c r="B82" s="152"/>
      <c r="C82" s="130"/>
      <c r="D82" s="130"/>
      <c r="E82" s="631"/>
      <c r="F82" s="130"/>
      <c r="G82" s="130"/>
      <c r="H82" s="45"/>
      <c r="I82" s="45"/>
      <c r="J82" s="288"/>
      <c r="K82" s="288"/>
      <c r="L82" s="45"/>
      <c r="M82" s="80"/>
    </row>
    <row r="83" spans="1:13" ht="13.5" customHeight="1">
      <c r="A83" s="14" t="s">
        <v>63</v>
      </c>
      <c r="B83" s="149"/>
      <c r="C83" s="125"/>
      <c r="D83" s="125"/>
      <c r="E83" s="631"/>
      <c r="F83" s="133"/>
      <c r="G83" s="127"/>
      <c r="H83" s="126"/>
      <c r="I83" s="272"/>
      <c r="J83" s="272"/>
      <c r="K83" s="272"/>
      <c r="L83" s="126"/>
      <c r="M83" s="81"/>
    </row>
    <row r="84" spans="1:13" ht="13.5" customHeight="1">
      <c r="A84" s="45" t="s">
        <v>64</v>
      </c>
      <c r="B84" s="129">
        <v>1</v>
      </c>
      <c r="C84" s="132">
        <v>1</v>
      </c>
      <c r="D84" s="473">
        <v>90</v>
      </c>
      <c r="E84" s="631"/>
      <c r="F84" s="128">
        <v>100</v>
      </c>
      <c r="G84" s="128">
        <v>85</v>
      </c>
      <c r="H84" s="473">
        <v>90</v>
      </c>
      <c r="I84" s="288" t="s">
        <v>279</v>
      </c>
      <c r="J84" s="288">
        <v>100</v>
      </c>
      <c r="K84" s="288">
        <v>100</v>
      </c>
      <c r="L84" s="508">
        <v>90</v>
      </c>
      <c r="M84" s="79" t="s">
        <v>73</v>
      </c>
    </row>
    <row r="85" spans="1:13" ht="13.5" customHeight="1">
      <c r="A85" s="45" t="s">
        <v>65</v>
      </c>
      <c r="B85" s="129">
        <v>0.9</v>
      </c>
      <c r="C85" s="132">
        <v>1</v>
      </c>
      <c r="D85" s="473">
        <v>100</v>
      </c>
      <c r="E85" s="631"/>
      <c r="F85" s="128">
        <v>100</v>
      </c>
      <c r="G85" s="128">
        <v>85</v>
      </c>
      <c r="H85" s="473">
        <v>100</v>
      </c>
      <c r="I85" s="288" t="s">
        <v>279</v>
      </c>
      <c r="J85" s="288">
        <v>100</v>
      </c>
      <c r="K85" s="288">
        <v>100</v>
      </c>
      <c r="L85" s="508"/>
      <c r="M85" s="79" t="s">
        <v>73</v>
      </c>
    </row>
    <row r="86" spans="1:13" ht="13.5" customHeight="1">
      <c r="A86" s="45" t="s">
        <v>66</v>
      </c>
      <c r="B86" s="129">
        <v>0.85</v>
      </c>
      <c r="C86" s="132">
        <v>1</v>
      </c>
      <c r="D86" s="473">
        <v>90</v>
      </c>
      <c r="E86" s="631"/>
      <c r="F86" s="128">
        <v>100</v>
      </c>
      <c r="G86" s="128">
        <v>85</v>
      </c>
      <c r="H86" s="473">
        <v>90</v>
      </c>
      <c r="I86" s="288" t="s">
        <v>279</v>
      </c>
      <c r="J86" s="288">
        <v>100</v>
      </c>
      <c r="K86" s="288">
        <v>100</v>
      </c>
      <c r="L86" s="508"/>
      <c r="M86" s="79" t="s">
        <v>73</v>
      </c>
    </row>
    <row r="87" spans="1:13" ht="13.5" customHeight="1">
      <c r="A87" s="45" t="s">
        <v>67</v>
      </c>
      <c r="B87" s="129">
        <v>0.85</v>
      </c>
      <c r="C87" s="132">
        <v>0.5</v>
      </c>
      <c r="D87" s="473">
        <v>100</v>
      </c>
      <c r="E87" s="631"/>
      <c r="F87" s="128">
        <v>100</v>
      </c>
      <c r="G87" s="128">
        <v>85</v>
      </c>
      <c r="H87" s="473">
        <v>100</v>
      </c>
      <c r="I87" s="288" t="s">
        <v>279</v>
      </c>
      <c r="J87" s="288">
        <v>100</v>
      </c>
      <c r="K87" s="288">
        <v>100</v>
      </c>
      <c r="L87" s="508"/>
      <c r="M87" s="79" t="s">
        <v>73</v>
      </c>
    </row>
    <row r="88" spans="1:13" ht="13.5" customHeight="1">
      <c r="A88" s="45" t="s">
        <v>68</v>
      </c>
      <c r="B88" s="129">
        <v>0.85</v>
      </c>
      <c r="C88" s="132">
        <v>1</v>
      </c>
      <c r="D88" s="474">
        <v>85</v>
      </c>
      <c r="E88" s="632"/>
      <c r="F88" s="128">
        <v>100</v>
      </c>
      <c r="G88" s="128">
        <v>85</v>
      </c>
      <c r="H88" s="473">
        <v>85</v>
      </c>
      <c r="I88" s="288" t="s">
        <v>279</v>
      </c>
      <c r="J88" s="288">
        <v>100</v>
      </c>
      <c r="K88" s="288">
        <v>100</v>
      </c>
      <c r="L88" s="508">
        <v>100</v>
      </c>
      <c r="M88" s="79" t="s">
        <v>73</v>
      </c>
    </row>
    <row r="89" spans="1:13" ht="13.5" customHeight="1">
      <c r="A89" s="47"/>
      <c r="B89" s="572"/>
      <c r="C89" s="393"/>
      <c r="D89" s="573"/>
      <c r="E89" s="394"/>
      <c r="F89" s="250"/>
      <c r="G89" s="250"/>
      <c r="H89" s="250"/>
      <c r="I89" s="395"/>
      <c r="J89" s="395"/>
      <c r="K89" s="395"/>
      <c r="L89" s="571"/>
      <c r="M89" s="396"/>
    </row>
    <row r="90" spans="1:13" ht="21" customHeight="1">
      <c r="A90" s="416" t="s">
        <v>589</v>
      </c>
      <c r="B90" s="417"/>
      <c r="C90" s="418"/>
      <c r="D90" s="418"/>
      <c r="E90" s="419"/>
      <c r="F90" s="418"/>
      <c r="G90" s="418"/>
      <c r="H90" s="418"/>
      <c r="I90" s="415"/>
      <c r="J90" s="415"/>
      <c r="K90" s="415"/>
      <c r="L90" s="569"/>
      <c r="M90" s="396"/>
    </row>
    <row r="91" spans="1:13" ht="13.5" customHeight="1">
      <c r="A91" s="626" t="s">
        <v>590</v>
      </c>
      <c r="B91" s="626"/>
      <c r="C91" s="626"/>
      <c r="D91" s="626"/>
      <c r="E91" s="626"/>
      <c r="F91" s="626"/>
      <c r="G91" s="626"/>
      <c r="H91" s="626"/>
      <c r="I91" s="626"/>
      <c r="J91" s="626"/>
      <c r="K91" s="626"/>
      <c r="L91" s="626"/>
      <c r="M91" s="626"/>
    </row>
    <row r="92" spans="1:13" ht="18.75" customHeight="1">
      <c r="A92" s="626"/>
      <c r="B92" s="626"/>
      <c r="C92" s="626"/>
      <c r="D92" s="626"/>
      <c r="E92" s="626"/>
      <c r="F92" s="626"/>
      <c r="G92" s="626"/>
      <c r="H92" s="626"/>
      <c r="I92" s="626"/>
      <c r="J92" s="626"/>
      <c r="K92" s="626"/>
      <c r="L92" s="626"/>
      <c r="M92" s="626"/>
    </row>
    <row r="93" spans="1:13" ht="14.25" customHeight="1">
      <c r="A93" s="382"/>
      <c r="B93" s="383"/>
      <c r="C93" s="383"/>
      <c r="D93" s="383"/>
      <c r="E93" s="383"/>
      <c r="F93" s="383"/>
      <c r="G93" s="383"/>
      <c r="I93" s="383"/>
      <c r="J93" s="383"/>
      <c r="K93" s="383"/>
      <c r="L93" s="509"/>
      <c r="M93" s="383"/>
    </row>
    <row r="94" ht="14.25" customHeight="1"/>
    <row r="95" ht="14.25" customHeight="1"/>
    <row r="96" ht="14.25" customHeight="1"/>
    <row r="97" ht="14.25" customHeight="1"/>
    <row r="98" ht="14.25" customHeight="1"/>
    <row r="99" ht="14.25" customHeight="1"/>
  </sheetData>
  <mergeCells count="17">
    <mergeCell ref="A8:A9"/>
    <mergeCell ref="K8:L8"/>
    <mergeCell ref="A91:M92"/>
    <mergeCell ref="A1:N1"/>
    <mergeCell ref="A2:N2"/>
    <mergeCell ref="A3:N3"/>
    <mergeCell ref="A4:N4"/>
    <mergeCell ref="A5:N5"/>
    <mergeCell ref="A6:N6"/>
    <mergeCell ref="A7:N7"/>
    <mergeCell ref="E11:E38"/>
    <mergeCell ref="E40:E67"/>
    <mergeCell ref="E69:E88"/>
    <mergeCell ref="B8:C8"/>
    <mergeCell ref="D8:F8"/>
    <mergeCell ref="M8:M9"/>
    <mergeCell ref="G8:J8"/>
  </mergeCells>
  <conditionalFormatting sqref="H22:H27 H84:H88 H77:H81 H69:H74 H62:H66 H54:H59 H30:H37 H40:H42 H11:H15 H17:H19 H44:H45 H48:H51">
    <cfRule type="cellIs" priority="2" dxfId="0" operator="lessThan">
      <formula>84.99</formula>
    </cfRule>
  </conditionalFormatting>
  <printOptions/>
  <pageMargins left="0.3937007874015748" right="0.3937007874015748" top="0.3937007874015748" bottom="0.3937007874015748" header="0.35433070866141736" footer="0.35433070866141736"/>
  <pageSetup horizontalDpi="600" verticalDpi="600" orientation="landscape" paperSize="9" scale="52" r:id="rId1"/>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view="pageBreakPreview" zoomScaleSheetLayoutView="100" workbookViewId="0" topLeftCell="A1">
      <pane ySplit="9" topLeftCell="A54" activePane="bottomLeft" state="frozen"/>
      <selection pane="bottomLeft" activeCell="E54" sqref="E54"/>
    </sheetView>
  </sheetViews>
  <sheetFormatPr defaultColWidth="30.8515625" defaultRowHeight="15"/>
  <cols>
    <col min="1" max="1" width="36.140625" style="34" customWidth="1"/>
    <col min="2" max="2" width="11.421875" style="34" customWidth="1"/>
    <col min="3" max="3" width="12.8515625" style="34" customWidth="1"/>
    <col min="4" max="4" width="13.140625" style="34" customWidth="1"/>
    <col min="5" max="5" width="20.8515625" style="34" customWidth="1"/>
    <col min="6" max="6" width="13.421875" style="34" customWidth="1"/>
    <col min="7" max="7" width="18.8515625" style="34" customWidth="1"/>
    <col min="8" max="8" width="13.8515625" style="34" customWidth="1"/>
    <col min="9" max="9" width="24.28125" style="34" customWidth="1"/>
    <col min="10" max="10" width="12.421875" style="34" customWidth="1"/>
    <col min="11" max="11" width="21.421875" style="34" customWidth="1"/>
    <col min="12" max="12" width="15.421875" style="510" customWidth="1"/>
    <col min="13" max="13" width="12.421875" style="34" customWidth="1"/>
    <col min="14" max="16384" width="30.8515625" style="34" customWidth="1"/>
  </cols>
  <sheetData>
    <row r="1" spans="1:14" ht="21">
      <c r="A1" s="614" t="s">
        <v>70</v>
      </c>
      <c r="B1" s="614"/>
      <c r="C1" s="614"/>
      <c r="D1" s="614"/>
      <c r="E1" s="614"/>
      <c r="F1" s="614"/>
      <c r="G1" s="614"/>
      <c r="H1" s="614"/>
      <c r="I1" s="614"/>
      <c r="J1" s="614"/>
      <c r="K1" s="614"/>
      <c r="L1" s="614"/>
      <c r="M1" s="614"/>
      <c r="N1" s="35"/>
    </row>
    <row r="2" spans="1:14" ht="9" customHeight="1">
      <c r="A2" s="742"/>
      <c r="B2" s="742"/>
      <c r="C2" s="742"/>
      <c r="D2" s="742"/>
      <c r="E2" s="742"/>
      <c r="F2" s="742"/>
      <c r="G2" s="742"/>
      <c r="H2" s="742"/>
      <c r="I2" s="742"/>
      <c r="J2" s="742"/>
      <c r="K2" s="742"/>
      <c r="L2" s="742"/>
      <c r="M2" s="742"/>
      <c r="N2" s="35"/>
    </row>
    <row r="3" spans="1:14" ht="21">
      <c r="A3" s="614" t="s">
        <v>689</v>
      </c>
      <c r="B3" s="614"/>
      <c r="C3" s="614"/>
      <c r="D3" s="614"/>
      <c r="E3" s="614"/>
      <c r="F3" s="614"/>
      <c r="G3" s="614"/>
      <c r="H3" s="614"/>
      <c r="I3" s="614"/>
      <c r="J3" s="614"/>
      <c r="K3" s="614"/>
      <c r="L3" s="614"/>
      <c r="M3" s="614"/>
      <c r="N3" s="614"/>
    </row>
    <row r="4" spans="1:16" ht="10.5" customHeight="1">
      <c r="A4" s="642"/>
      <c r="B4" s="642"/>
      <c r="C4" s="642"/>
      <c r="D4" s="642"/>
      <c r="E4" s="642"/>
      <c r="F4" s="642"/>
      <c r="G4" s="642"/>
      <c r="H4" s="642"/>
      <c r="I4" s="642"/>
      <c r="J4" s="642"/>
      <c r="K4" s="642"/>
      <c r="L4" s="642"/>
      <c r="M4" s="642"/>
      <c r="N4" s="36"/>
      <c r="O4" s="36"/>
      <c r="P4" s="36"/>
    </row>
    <row r="5" spans="1:16" ht="44.25" customHeight="1">
      <c r="A5" s="733" t="s">
        <v>725</v>
      </c>
      <c r="B5" s="733"/>
      <c r="C5" s="733"/>
      <c r="D5" s="733"/>
      <c r="E5" s="733"/>
      <c r="F5" s="733"/>
      <c r="G5" s="733"/>
      <c r="H5" s="733"/>
      <c r="I5" s="733"/>
      <c r="J5" s="733"/>
      <c r="K5" s="733"/>
      <c r="L5" s="733"/>
      <c r="M5" s="733"/>
      <c r="N5" s="36"/>
      <c r="O5" s="36"/>
      <c r="P5" s="36"/>
    </row>
    <row r="6" spans="1:16" ht="31.5" customHeight="1">
      <c r="A6" s="628" t="s">
        <v>287</v>
      </c>
      <c r="B6" s="628"/>
      <c r="C6" s="628"/>
      <c r="D6" s="628"/>
      <c r="E6" s="628"/>
      <c r="F6" s="628"/>
      <c r="G6" s="628"/>
      <c r="H6" s="628"/>
      <c r="I6" s="628"/>
      <c r="J6" s="628"/>
      <c r="K6" s="628"/>
      <c r="L6" s="628"/>
      <c r="M6" s="628"/>
      <c r="N6" s="36"/>
      <c r="O6" s="36"/>
      <c r="P6" s="36"/>
    </row>
    <row r="7" spans="1:16" ht="37.5" customHeight="1">
      <c r="A7" s="641" t="s">
        <v>280</v>
      </c>
      <c r="B7" s="641"/>
      <c r="C7" s="641"/>
      <c r="D7" s="641"/>
      <c r="E7" s="641"/>
      <c r="F7" s="641"/>
      <c r="G7" s="641"/>
      <c r="H7" s="641"/>
      <c r="I7" s="641"/>
      <c r="J7" s="641"/>
      <c r="K7" s="641"/>
      <c r="L7" s="641"/>
      <c r="M7" s="641"/>
      <c r="N7" s="36"/>
      <c r="O7" s="36"/>
      <c r="P7" s="36"/>
    </row>
    <row r="8" spans="1:16" ht="37.5" customHeight="1">
      <c r="A8" s="736" t="s">
        <v>71</v>
      </c>
      <c r="B8" s="633">
        <v>2017</v>
      </c>
      <c r="C8" s="634"/>
      <c r="D8" s="633">
        <v>2018</v>
      </c>
      <c r="E8" s="635"/>
      <c r="F8" s="634"/>
      <c r="G8" s="633">
        <v>2019</v>
      </c>
      <c r="H8" s="635"/>
      <c r="I8" s="635"/>
      <c r="J8" s="634"/>
      <c r="K8" s="740" t="s">
        <v>726</v>
      </c>
      <c r="L8" s="741"/>
      <c r="M8" s="738" t="s">
        <v>72</v>
      </c>
      <c r="N8" s="36"/>
      <c r="O8" s="36"/>
      <c r="P8" s="36"/>
    </row>
    <row r="9" spans="1:13" ht="56.25" customHeight="1">
      <c r="A9" s="737"/>
      <c r="B9" s="71" t="s">
        <v>582</v>
      </c>
      <c r="C9" s="71" t="s">
        <v>98</v>
      </c>
      <c r="D9" s="470" t="s">
        <v>600</v>
      </c>
      <c r="E9" s="71" t="s">
        <v>572</v>
      </c>
      <c r="F9" s="71" t="s">
        <v>223</v>
      </c>
      <c r="G9" s="71" t="s">
        <v>528</v>
      </c>
      <c r="H9" s="470" t="s">
        <v>584</v>
      </c>
      <c r="I9" s="71" t="s">
        <v>573</v>
      </c>
      <c r="J9" s="71" t="s">
        <v>586</v>
      </c>
      <c r="K9" s="549" t="s">
        <v>604</v>
      </c>
      <c r="L9" s="470" t="s">
        <v>588</v>
      </c>
      <c r="M9" s="739"/>
    </row>
    <row r="10" spans="1:13" ht="15.75" customHeight="1">
      <c r="A10" s="14" t="s">
        <v>0</v>
      </c>
      <c r="B10" s="125">
        <v>100</v>
      </c>
      <c r="C10" s="190">
        <v>44.4</v>
      </c>
      <c r="D10" s="500"/>
      <c r="E10" s="228"/>
      <c r="F10" s="192">
        <v>44</v>
      </c>
      <c r="G10" s="191"/>
      <c r="H10" s="500"/>
      <c r="I10" s="228"/>
      <c r="J10" s="228"/>
      <c r="K10" s="228"/>
      <c r="L10" s="506"/>
      <c r="M10" s="81"/>
    </row>
    <row r="11" spans="1:13" ht="33.75" customHeight="1">
      <c r="A11" s="45" t="s">
        <v>1</v>
      </c>
      <c r="B11" s="139">
        <v>100</v>
      </c>
      <c r="C11" s="183">
        <v>100</v>
      </c>
      <c r="D11" s="488">
        <v>100</v>
      </c>
      <c r="E11" s="96"/>
      <c r="F11" s="193">
        <v>83</v>
      </c>
      <c r="G11" s="171">
        <v>100</v>
      </c>
      <c r="H11" s="488">
        <v>90</v>
      </c>
      <c r="I11" s="734" t="s">
        <v>386</v>
      </c>
      <c r="J11" s="387"/>
      <c r="K11" s="219">
        <v>83</v>
      </c>
      <c r="L11" s="525"/>
      <c r="M11" s="65" t="s">
        <v>73</v>
      </c>
    </row>
    <row r="12" spans="1:13" ht="53.25" customHeight="1">
      <c r="A12" s="45" t="s">
        <v>2</v>
      </c>
      <c r="B12" s="139">
        <v>100</v>
      </c>
      <c r="C12" s="130">
        <v>0</v>
      </c>
      <c r="D12" s="488">
        <v>80</v>
      </c>
      <c r="E12" s="195" t="s">
        <v>257</v>
      </c>
      <c r="F12" s="193">
        <v>0</v>
      </c>
      <c r="G12" s="171">
        <v>100</v>
      </c>
      <c r="H12" s="502">
        <v>90</v>
      </c>
      <c r="I12" s="735"/>
      <c r="J12" s="388"/>
      <c r="K12" s="219">
        <v>83</v>
      </c>
      <c r="L12" s="526"/>
      <c r="M12" s="65" t="s">
        <v>73</v>
      </c>
    </row>
    <row r="13" spans="1:13" ht="15.75" customHeight="1">
      <c r="A13" s="45" t="s">
        <v>3</v>
      </c>
      <c r="B13" s="139">
        <v>90</v>
      </c>
      <c r="C13" s="183">
        <v>100</v>
      </c>
      <c r="D13" s="488">
        <v>90</v>
      </c>
      <c r="E13" s="195" t="s">
        <v>257</v>
      </c>
      <c r="F13" s="193">
        <v>100</v>
      </c>
      <c r="G13" s="128">
        <v>100</v>
      </c>
      <c r="H13" s="488">
        <v>100</v>
      </c>
      <c r="I13" s="285" t="s">
        <v>279</v>
      </c>
      <c r="J13" s="386"/>
      <c r="K13" s="219">
        <v>83</v>
      </c>
      <c r="L13" s="527"/>
      <c r="M13" s="65" t="s">
        <v>73</v>
      </c>
    </row>
    <row r="14" spans="1:13" ht="13.5" customHeight="1">
      <c r="A14" s="45" t="s">
        <v>4</v>
      </c>
      <c r="B14" s="139">
        <v>100</v>
      </c>
      <c r="C14" s="183">
        <v>67</v>
      </c>
      <c r="D14" s="488">
        <v>100</v>
      </c>
      <c r="E14" s="96"/>
      <c r="F14" s="193">
        <v>67</v>
      </c>
      <c r="G14" s="128">
        <v>100</v>
      </c>
      <c r="H14" s="488">
        <v>100</v>
      </c>
      <c r="I14" s="285" t="s">
        <v>279</v>
      </c>
      <c r="J14" s="386"/>
      <c r="K14" s="219">
        <v>83</v>
      </c>
      <c r="L14" s="527"/>
      <c r="M14" s="65" t="s">
        <v>73</v>
      </c>
    </row>
    <row r="15" spans="1:13" ht="13.5" customHeight="1">
      <c r="A15" s="45" t="s">
        <v>5</v>
      </c>
      <c r="B15" s="139">
        <v>100</v>
      </c>
      <c r="C15" s="183">
        <v>100</v>
      </c>
      <c r="D15" s="488">
        <v>100</v>
      </c>
      <c r="E15" s="97"/>
      <c r="F15" s="193">
        <v>100</v>
      </c>
      <c r="G15" s="128">
        <v>100</v>
      </c>
      <c r="H15" s="488">
        <v>100</v>
      </c>
      <c r="I15" s="285" t="s">
        <v>279</v>
      </c>
      <c r="J15" s="386"/>
      <c r="K15" s="219">
        <v>83</v>
      </c>
      <c r="L15" s="527"/>
      <c r="M15" s="65" t="s">
        <v>73</v>
      </c>
    </row>
    <row r="16" spans="1:15" ht="36.75" customHeight="1">
      <c r="A16" s="45" t="s">
        <v>6</v>
      </c>
      <c r="B16" s="139">
        <v>100</v>
      </c>
      <c r="C16" s="183">
        <v>50</v>
      </c>
      <c r="D16" s="488">
        <v>83</v>
      </c>
      <c r="E16" s="96"/>
      <c r="F16" s="193">
        <v>83</v>
      </c>
      <c r="G16" s="128">
        <v>100</v>
      </c>
      <c r="H16" s="502">
        <v>90</v>
      </c>
      <c r="I16" s="734" t="s">
        <v>386</v>
      </c>
      <c r="J16" s="387"/>
      <c r="K16" s="219">
        <v>83</v>
      </c>
      <c r="L16" s="525"/>
      <c r="M16" s="65" t="s">
        <v>73</v>
      </c>
      <c r="O16" s="229"/>
    </row>
    <row r="17" spans="1:13" ht="39.75" customHeight="1">
      <c r="A17" s="45" t="s">
        <v>7</v>
      </c>
      <c r="B17" s="139">
        <v>90</v>
      </c>
      <c r="C17" s="183">
        <v>83</v>
      </c>
      <c r="D17" s="488">
        <v>100</v>
      </c>
      <c r="E17" s="195" t="s">
        <v>257</v>
      </c>
      <c r="F17" s="193">
        <v>83</v>
      </c>
      <c r="G17" s="128">
        <v>100</v>
      </c>
      <c r="H17" s="502">
        <v>90</v>
      </c>
      <c r="I17" s="735"/>
      <c r="J17" s="388"/>
      <c r="K17" s="219">
        <v>83</v>
      </c>
      <c r="L17" s="526"/>
      <c r="M17" s="65" t="s">
        <v>73</v>
      </c>
    </row>
    <row r="18" spans="1:13" ht="13.5" customHeight="1">
      <c r="A18" s="45" t="s">
        <v>8</v>
      </c>
      <c r="B18" s="139">
        <v>100</v>
      </c>
      <c r="C18" s="183">
        <v>100</v>
      </c>
      <c r="D18" s="473">
        <v>100</v>
      </c>
      <c r="E18" s="96"/>
      <c r="F18" s="193">
        <v>100</v>
      </c>
      <c r="G18" s="128">
        <v>100</v>
      </c>
      <c r="H18" s="488">
        <v>100</v>
      </c>
      <c r="I18" s="96" t="s">
        <v>279</v>
      </c>
      <c r="J18" s="96"/>
      <c r="K18" s="219">
        <v>83</v>
      </c>
      <c r="L18" s="528"/>
      <c r="M18" s="65" t="s">
        <v>73</v>
      </c>
    </row>
    <row r="19" spans="1:13" ht="13.5" customHeight="1">
      <c r="A19" s="45" t="s">
        <v>9</v>
      </c>
      <c r="B19" s="139">
        <v>100</v>
      </c>
      <c r="C19" s="183">
        <v>0</v>
      </c>
      <c r="D19" s="473">
        <v>100</v>
      </c>
      <c r="E19" s="96"/>
      <c r="F19" s="193">
        <v>100</v>
      </c>
      <c r="G19" s="128">
        <v>100</v>
      </c>
      <c r="H19" s="488">
        <v>100</v>
      </c>
      <c r="I19" s="96" t="s">
        <v>279</v>
      </c>
      <c r="J19" s="96"/>
      <c r="K19" s="219">
        <v>83</v>
      </c>
      <c r="L19" s="528"/>
      <c r="M19" s="65" t="s">
        <v>73</v>
      </c>
    </row>
    <row r="20" spans="1:13" ht="13.5" customHeight="1">
      <c r="A20" s="45"/>
      <c r="B20" s="124"/>
      <c r="C20" s="183"/>
      <c r="D20" s="471"/>
      <c r="E20" s="99"/>
      <c r="F20" s="124"/>
      <c r="G20" s="171"/>
      <c r="H20" s="471"/>
      <c r="I20" s="96" t="s">
        <v>279</v>
      </c>
      <c r="J20" s="96"/>
      <c r="K20" s="219"/>
      <c r="L20" s="528"/>
      <c r="M20" s="84"/>
    </row>
    <row r="21" spans="1:13" ht="13.5" customHeight="1">
      <c r="A21" s="14" t="s">
        <v>10</v>
      </c>
      <c r="B21" s="125">
        <v>100</v>
      </c>
      <c r="C21" s="177">
        <v>50</v>
      </c>
      <c r="D21" s="475"/>
      <c r="E21" s="109"/>
      <c r="F21" s="125">
        <v>83</v>
      </c>
      <c r="G21" s="125"/>
      <c r="H21" s="475"/>
      <c r="I21" s="109"/>
      <c r="J21" s="109"/>
      <c r="K21" s="293"/>
      <c r="L21" s="529"/>
      <c r="M21" s="81"/>
    </row>
    <row r="22" spans="1:13" ht="13.5" customHeight="1">
      <c r="A22" s="45" t="s">
        <v>11</v>
      </c>
      <c r="B22" s="139">
        <v>85</v>
      </c>
      <c r="C22" s="164">
        <v>100</v>
      </c>
      <c r="D22" s="473">
        <v>100</v>
      </c>
      <c r="E22" s="97"/>
      <c r="F22" s="128">
        <v>100</v>
      </c>
      <c r="G22" s="128">
        <v>100</v>
      </c>
      <c r="H22" s="473">
        <v>100</v>
      </c>
      <c r="I22" s="96" t="s">
        <v>279</v>
      </c>
      <c r="J22" s="96"/>
      <c r="K22" s="219">
        <v>83</v>
      </c>
      <c r="L22" s="528"/>
      <c r="M22" s="65" t="s">
        <v>73</v>
      </c>
    </row>
    <row r="23" spans="1:13" ht="13.5" customHeight="1">
      <c r="A23" s="45" t="s">
        <v>12</v>
      </c>
      <c r="B23" s="139">
        <v>100</v>
      </c>
      <c r="C23" s="164">
        <v>100</v>
      </c>
      <c r="D23" s="473">
        <v>100</v>
      </c>
      <c r="E23" s="96"/>
      <c r="F23" s="128">
        <v>100</v>
      </c>
      <c r="G23" s="128">
        <v>100</v>
      </c>
      <c r="H23" s="473">
        <v>100</v>
      </c>
      <c r="I23" s="96" t="s">
        <v>279</v>
      </c>
      <c r="J23" s="96"/>
      <c r="K23" s="219">
        <v>83</v>
      </c>
      <c r="L23" s="528"/>
      <c r="M23" s="65" t="s">
        <v>73</v>
      </c>
    </row>
    <row r="24" spans="1:13" ht="13.5" customHeight="1">
      <c r="A24" s="45" t="s">
        <v>13</v>
      </c>
      <c r="B24" s="139">
        <v>0</v>
      </c>
      <c r="C24" s="164">
        <v>0</v>
      </c>
      <c r="D24" s="473">
        <v>100</v>
      </c>
      <c r="E24" s="98"/>
      <c r="F24" s="128">
        <v>100</v>
      </c>
      <c r="G24" s="128">
        <v>100</v>
      </c>
      <c r="H24" s="473">
        <v>100</v>
      </c>
      <c r="I24" s="96" t="s">
        <v>279</v>
      </c>
      <c r="J24" s="96"/>
      <c r="K24" s="219">
        <v>83</v>
      </c>
      <c r="L24" s="528"/>
      <c r="M24" s="65" t="s">
        <v>73</v>
      </c>
    </row>
    <row r="25" spans="1:13" ht="13.5" customHeight="1">
      <c r="A25" s="45" t="s">
        <v>14</v>
      </c>
      <c r="B25" s="139">
        <v>100</v>
      </c>
      <c r="C25" s="164">
        <v>0</v>
      </c>
      <c r="D25" s="473">
        <v>100</v>
      </c>
      <c r="E25" s="96"/>
      <c r="F25" s="128">
        <v>100</v>
      </c>
      <c r="G25" s="128">
        <v>100</v>
      </c>
      <c r="H25" s="473">
        <v>100</v>
      </c>
      <c r="I25" s="96" t="s">
        <v>279</v>
      </c>
      <c r="J25" s="96"/>
      <c r="K25" s="219">
        <v>83</v>
      </c>
      <c r="L25" s="528"/>
      <c r="M25" s="65" t="s">
        <v>73</v>
      </c>
    </row>
    <row r="26" spans="1:13" ht="13.5" customHeight="1">
      <c r="A26" s="45" t="s">
        <v>15</v>
      </c>
      <c r="B26" s="139">
        <v>100</v>
      </c>
      <c r="C26" s="164">
        <v>100</v>
      </c>
      <c r="D26" s="473">
        <v>100</v>
      </c>
      <c r="E26" s="96"/>
      <c r="F26" s="128">
        <v>100</v>
      </c>
      <c r="G26" s="128">
        <v>100</v>
      </c>
      <c r="H26" s="473">
        <v>100</v>
      </c>
      <c r="I26" s="96" t="s">
        <v>279</v>
      </c>
      <c r="J26" s="96"/>
      <c r="K26" s="219">
        <v>83</v>
      </c>
      <c r="L26" s="528"/>
      <c r="M26" s="65" t="s">
        <v>73</v>
      </c>
    </row>
    <row r="27" spans="1:13" ht="13.5" customHeight="1">
      <c r="A27" s="45" t="s">
        <v>16</v>
      </c>
      <c r="B27" s="139">
        <v>100</v>
      </c>
      <c r="C27" s="164">
        <v>67</v>
      </c>
      <c r="D27" s="473">
        <v>100</v>
      </c>
      <c r="E27" s="96"/>
      <c r="F27" s="128">
        <v>67</v>
      </c>
      <c r="G27" s="128">
        <v>100</v>
      </c>
      <c r="H27" s="473">
        <v>100</v>
      </c>
      <c r="I27" s="96" t="s">
        <v>279</v>
      </c>
      <c r="J27" s="96"/>
      <c r="K27" s="219">
        <v>83</v>
      </c>
      <c r="L27" s="528"/>
      <c r="M27" s="65" t="s">
        <v>73</v>
      </c>
    </row>
    <row r="28" spans="1:13" ht="13.5" customHeight="1">
      <c r="A28" s="45"/>
      <c r="B28" s="124"/>
      <c r="C28" s="130"/>
      <c r="D28" s="471"/>
      <c r="E28" s="99"/>
      <c r="F28" s="124"/>
      <c r="G28" s="128"/>
      <c r="H28" s="471"/>
      <c r="I28" s="96" t="s">
        <v>279</v>
      </c>
      <c r="J28" s="96"/>
      <c r="K28" s="219"/>
      <c r="L28" s="528"/>
      <c r="M28" s="84"/>
    </row>
    <row r="29" spans="1:13" ht="13.5" customHeight="1">
      <c r="A29" s="14" t="s">
        <v>17</v>
      </c>
      <c r="B29" s="125">
        <v>100</v>
      </c>
      <c r="C29" s="190">
        <v>37.5</v>
      </c>
      <c r="D29" s="500"/>
      <c r="E29" s="109"/>
      <c r="F29" s="192">
        <v>50</v>
      </c>
      <c r="G29" s="125"/>
      <c r="H29" s="500"/>
      <c r="I29" s="277"/>
      <c r="J29" s="277"/>
      <c r="K29" s="293"/>
      <c r="L29" s="530"/>
      <c r="M29" s="81"/>
    </row>
    <row r="30" spans="1:13" ht="75">
      <c r="A30" s="45" t="s">
        <v>18</v>
      </c>
      <c r="B30" s="139">
        <v>100</v>
      </c>
      <c r="C30" s="183">
        <v>0</v>
      </c>
      <c r="D30" s="488">
        <v>50</v>
      </c>
      <c r="E30" s="97"/>
      <c r="F30" s="193">
        <v>0</v>
      </c>
      <c r="G30" s="128">
        <v>100</v>
      </c>
      <c r="H30" s="502">
        <v>50</v>
      </c>
      <c r="I30" s="278" t="s">
        <v>387</v>
      </c>
      <c r="J30" s="278"/>
      <c r="K30" s="219">
        <v>83</v>
      </c>
      <c r="L30" s="531"/>
      <c r="M30" s="65" t="s">
        <v>73</v>
      </c>
    </row>
    <row r="31" spans="1:13" ht="13.5" customHeight="1">
      <c r="A31" s="45" t="s">
        <v>19</v>
      </c>
      <c r="B31" s="139">
        <v>100</v>
      </c>
      <c r="C31" s="183">
        <v>67</v>
      </c>
      <c r="D31" s="488">
        <v>100</v>
      </c>
      <c r="E31" s="97"/>
      <c r="F31" s="193">
        <v>100</v>
      </c>
      <c r="G31" s="128">
        <v>100</v>
      </c>
      <c r="H31" s="488">
        <v>100</v>
      </c>
      <c r="I31" s="276"/>
      <c r="J31" s="276"/>
      <c r="K31" s="219">
        <v>83</v>
      </c>
      <c r="L31" s="530"/>
      <c r="M31" s="65" t="s">
        <v>73</v>
      </c>
    </row>
    <row r="32" spans="1:13" ht="75">
      <c r="A32" s="45" t="s">
        <v>20</v>
      </c>
      <c r="B32" s="139">
        <v>100</v>
      </c>
      <c r="C32" s="183">
        <v>83</v>
      </c>
      <c r="D32" s="488">
        <v>100</v>
      </c>
      <c r="E32" s="96"/>
      <c r="F32" s="193">
        <v>83</v>
      </c>
      <c r="G32" s="128">
        <v>100</v>
      </c>
      <c r="H32" s="502">
        <v>75</v>
      </c>
      <c r="I32" s="278" t="s">
        <v>387</v>
      </c>
      <c r="J32" s="278"/>
      <c r="K32" s="219">
        <v>83</v>
      </c>
      <c r="L32" s="531"/>
      <c r="M32" s="65" t="s">
        <v>73</v>
      </c>
    </row>
    <row r="33" spans="1:13" ht="13.5" customHeight="1">
      <c r="A33" s="45" t="s">
        <v>21</v>
      </c>
      <c r="B33" s="139">
        <v>100</v>
      </c>
      <c r="C33" s="183">
        <v>100</v>
      </c>
      <c r="D33" s="488">
        <v>100</v>
      </c>
      <c r="E33" s="97"/>
      <c r="F33" s="193">
        <v>100</v>
      </c>
      <c r="G33" s="128">
        <v>100</v>
      </c>
      <c r="H33" s="488">
        <v>100</v>
      </c>
      <c r="I33" s="97" t="s">
        <v>279</v>
      </c>
      <c r="J33" s="97"/>
      <c r="K33" s="219">
        <v>83</v>
      </c>
      <c r="L33" s="529"/>
      <c r="M33" s="65" t="s">
        <v>73</v>
      </c>
    </row>
    <row r="34" spans="1:13" ht="13.5" customHeight="1">
      <c r="A34" s="45" t="s">
        <v>22</v>
      </c>
      <c r="B34" s="139">
        <v>100</v>
      </c>
      <c r="C34" s="183">
        <v>83</v>
      </c>
      <c r="D34" s="488">
        <v>100</v>
      </c>
      <c r="E34" s="97"/>
      <c r="F34" s="193">
        <v>100</v>
      </c>
      <c r="G34" s="128">
        <v>100</v>
      </c>
      <c r="H34" s="488">
        <v>100</v>
      </c>
      <c r="I34" s="97" t="s">
        <v>279</v>
      </c>
      <c r="J34" s="97"/>
      <c r="K34" s="219">
        <v>83</v>
      </c>
      <c r="L34" s="529"/>
      <c r="M34" s="65" t="s">
        <v>73</v>
      </c>
    </row>
    <row r="35" spans="1:13" ht="13.5" customHeight="1">
      <c r="A35" s="45" t="s">
        <v>23</v>
      </c>
      <c r="B35" s="139">
        <v>100</v>
      </c>
      <c r="C35" s="183">
        <v>83</v>
      </c>
      <c r="D35" s="488">
        <v>100</v>
      </c>
      <c r="E35" s="96"/>
      <c r="F35" s="193">
        <v>0</v>
      </c>
      <c r="G35" s="128">
        <v>100</v>
      </c>
      <c r="H35" s="488">
        <v>100</v>
      </c>
      <c r="I35" s="97" t="s">
        <v>279</v>
      </c>
      <c r="J35" s="97"/>
      <c r="K35" s="219">
        <v>83</v>
      </c>
      <c r="L35" s="529"/>
      <c r="M35" s="65" t="s">
        <v>73</v>
      </c>
    </row>
    <row r="36" spans="1:13" ht="13.5" customHeight="1">
      <c r="A36" s="45" t="s">
        <v>24</v>
      </c>
      <c r="B36" s="139">
        <v>100</v>
      </c>
      <c r="C36" s="183">
        <v>100</v>
      </c>
      <c r="D36" s="488">
        <v>100</v>
      </c>
      <c r="E36" s="97"/>
      <c r="F36" s="193">
        <v>83</v>
      </c>
      <c r="G36" s="128">
        <v>100</v>
      </c>
      <c r="H36" s="488">
        <v>100</v>
      </c>
      <c r="I36" s="97" t="s">
        <v>279</v>
      </c>
      <c r="J36" s="97"/>
      <c r="K36" s="219">
        <v>83</v>
      </c>
      <c r="L36" s="529"/>
      <c r="M36" s="65" t="s">
        <v>73</v>
      </c>
    </row>
    <row r="37" spans="1:13" ht="13.5" customHeight="1">
      <c r="A37" s="45" t="s">
        <v>25</v>
      </c>
      <c r="B37" s="139">
        <v>100</v>
      </c>
      <c r="C37" s="183">
        <v>100</v>
      </c>
      <c r="D37" s="488">
        <v>100</v>
      </c>
      <c r="E37" s="97"/>
      <c r="F37" s="193">
        <v>100</v>
      </c>
      <c r="G37" s="128">
        <v>100</v>
      </c>
      <c r="H37" s="488">
        <v>100</v>
      </c>
      <c r="I37" s="97" t="s">
        <v>279</v>
      </c>
      <c r="J37" s="97"/>
      <c r="K37" s="219">
        <v>83</v>
      </c>
      <c r="L37" s="529"/>
      <c r="M37" s="65" t="s">
        <v>73</v>
      </c>
    </row>
    <row r="38" spans="1:13" ht="13.5" customHeight="1">
      <c r="A38" s="45"/>
      <c r="B38" s="124"/>
      <c r="C38" s="130"/>
      <c r="D38" s="471"/>
      <c r="E38" s="99"/>
      <c r="F38" s="124"/>
      <c r="G38" s="128"/>
      <c r="H38" s="471"/>
      <c r="I38" s="97" t="s">
        <v>279</v>
      </c>
      <c r="J38" s="97"/>
      <c r="K38" s="219"/>
      <c r="L38" s="529"/>
      <c r="M38" s="84"/>
    </row>
    <row r="39" spans="1:13" ht="30" customHeight="1">
      <c r="A39" s="71" t="s">
        <v>80</v>
      </c>
      <c r="B39" s="149">
        <v>100</v>
      </c>
      <c r="C39" s="149">
        <v>58.3</v>
      </c>
      <c r="D39" s="475"/>
      <c r="E39" s="228"/>
      <c r="F39" s="125">
        <v>67</v>
      </c>
      <c r="G39" s="125"/>
      <c r="H39" s="475"/>
      <c r="I39" s="228"/>
      <c r="J39" s="228"/>
      <c r="K39" s="293"/>
      <c r="L39" s="506"/>
      <c r="M39" s="83"/>
    </row>
    <row r="40" spans="1:13" ht="13.5" customHeight="1">
      <c r="A40" s="45" t="s">
        <v>26</v>
      </c>
      <c r="B40" s="139">
        <v>100</v>
      </c>
      <c r="C40" s="183">
        <v>100</v>
      </c>
      <c r="D40" s="473">
        <v>100</v>
      </c>
      <c r="E40" s="96"/>
      <c r="F40" s="128">
        <v>100</v>
      </c>
      <c r="G40" s="128">
        <v>100</v>
      </c>
      <c r="H40" s="473">
        <v>100</v>
      </c>
      <c r="I40" s="97" t="s">
        <v>279</v>
      </c>
      <c r="J40" s="97"/>
      <c r="K40" s="219">
        <v>83</v>
      </c>
      <c r="L40" s="529"/>
      <c r="M40" s="65" t="s">
        <v>73</v>
      </c>
    </row>
    <row r="41" spans="1:13" ht="13.5" customHeight="1">
      <c r="A41" s="45" t="s">
        <v>27</v>
      </c>
      <c r="B41" s="139">
        <v>100</v>
      </c>
      <c r="C41" s="183">
        <v>100</v>
      </c>
      <c r="D41" s="473">
        <v>100</v>
      </c>
      <c r="E41" s="97"/>
      <c r="F41" s="128">
        <v>100</v>
      </c>
      <c r="G41" s="128">
        <v>100</v>
      </c>
      <c r="H41" s="473">
        <v>100</v>
      </c>
      <c r="I41" s="97" t="s">
        <v>279</v>
      </c>
      <c r="J41" s="97"/>
      <c r="K41" s="219">
        <v>83</v>
      </c>
      <c r="L41" s="529"/>
      <c r="M41" s="65" t="s">
        <v>73</v>
      </c>
    </row>
    <row r="42" spans="1:13" ht="90">
      <c r="A42" s="45" t="s">
        <v>28</v>
      </c>
      <c r="B42" s="139">
        <v>100</v>
      </c>
      <c r="C42" s="183">
        <v>83</v>
      </c>
      <c r="D42" s="473">
        <v>100</v>
      </c>
      <c r="E42" s="97"/>
      <c r="F42" s="128">
        <v>83</v>
      </c>
      <c r="G42" s="128">
        <v>100</v>
      </c>
      <c r="H42" s="502">
        <v>90</v>
      </c>
      <c r="I42" s="196" t="s">
        <v>388</v>
      </c>
      <c r="J42" s="196"/>
      <c r="K42" s="219">
        <v>83</v>
      </c>
      <c r="L42" s="532"/>
      <c r="M42" s="65" t="s">
        <v>73</v>
      </c>
    </row>
    <row r="43" spans="1:13" ht="13.5" customHeight="1">
      <c r="A43" s="45" t="s">
        <v>29</v>
      </c>
      <c r="B43" s="139">
        <v>100</v>
      </c>
      <c r="C43" s="183">
        <v>100</v>
      </c>
      <c r="D43" s="473">
        <v>100</v>
      </c>
      <c r="E43" s="97"/>
      <c r="F43" s="128">
        <v>100</v>
      </c>
      <c r="G43" s="128">
        <v>100</v>
      </c>
      <c r="H43" s="473">
        <v>100</v>
      </c>
      <c r="I43" s="219" t="s">
        <v>279</v>
      </c>
      <c r="J43" s="219"/>
      <c r="K43" s="219">
        <v>83</v>
      </c>
      <c r="L43" s="512"/>
      <c r="M43" s="65" t="s">
        <v>73</v>
      </c>
    </row>
    <row r="44" spans="1:13" ht="13.5" customHeight="1">
      <c r="A44" s="45" t="s">
        <v>30</v>
      </c>
      <c r="B44" s="139">
        <v>100</v>
      </c>
      <c r="C44" s="183">
        <v>100</v>
      </c>
      <c r="D44" s="473">
        <v>100</v>
      </c>
      <c r="E44" s="96"/>
      <c r="F44" s="128">
        <v>100</v>
      </c>
      <c r="G44" s="128">
        <v>100</v>
      </c>
      <c r="H44" s="473">
        <v>100</v>
      </c>
      <c r="I44" s="219" t="s">
        <v>279</v>
      </c>
      <c r="J44" s="219"/>
      <c r="K44" s="219">
        <v>83</v>
      </c>
      <c r="L44" s="512"/>
      <c r="M44" s="65" t="s">
        <v>73</v>
      </c>
    </row>
    <row r="45" spans="1:13" ht="13.5" customHeight="1">
      <c r="A45" s="45" t="s">
        <v>31</v>
      </c>
      <c r="B45" s="139">
        <v>100</v>
      </c>
      <c r="C45" s="183">
        <v>67</v>
      </c>
      <c r="D45" s="473">
        <v>100</v>
      </c>
      <c r="E45" s="96"/>
      <c r="F45" s="128">
        <v>50</v>
      </c>
      <c r="G45" s="128">
        <v>100</v>
      </c>
      <c r="H45" s="473">
        <v>100</v>
      </c>
      <c r="I45" s="219" t="s">
        <v>279</v>
      </c>
      <c r="J45" s="219"/>
      <c r="K45" s="219">
        <v>83</v>
      </c>
      <c r="L45" s="512"/>
      <c r="M45" s="65" t="s">
        <v>73</v>
      </c>
    </row>
    <row r="46" spans="1:13" ht="13.5" customHeight="1">
      <c r="A46" s="45" t="s">
        <v>32</v>
      </c>
      <c r="B46" s="139">
        <v>100</v>
      </c>
      <c r="C46" s="183">
        <v>100</v>
      </c>
      <c r="D46" s="473">
        <v>100</v>
      </c>
      <c r="E46" s="96"/>
      <c r="F46" s="128">
        <v>100</v>
      </c>
      <c r="G46" s="128">
        <v>100</v>
      </c>
      <c r="H46" s="473">
        <v>100</v>
      </c>
      <c r="I46" s="219" t="s">
        <v>279</v>
      </c>
      <c r="J46" s="219"/>
      <c r="K46" s="219">
        <v>83</v>
      </c>
      <c r="L46" s="512"/>
      <c r="M46" s="65" t="s">
        <v>73</v>
      </c>
    </row>
    <row r="47" spans="1:13" ht="13.5" customHeight="1">
      <c r="A47" s="45" t="s">
        <v>33</v>
      </c>
      <c r="B47" s="139">
        <v>100</v>
      </c>
      <c r="C47" s="183">
        <v>100</v>
      </c>
      <c r="D47" s="473">
        <v>100</v>
      </c>
      <c r="E47" s="96"/>
      <c r="F47" s="128">
        <v>83</v>
      </c>
      <c r="G47" s="128">
        <v>100</v>
      </c>
      <c r="H47" s="473">
        <v>100</v>
      </c>
      <c r="I47" s="219" t="s">
        <v>279</v>
      </c>
      <c r="J47" s="219"/>
      <c r="K47" s="219">
        <v>83</v>
      </c>
      <c r="L47" s="512"/>
      <c r="M47" s="65" t="s">
        <v>73</v>
      </c>
    </row>
    <row r="48" spans="1:13" ht="13.5" customHeight="1">
      <c r="A48" s="45" t="s">
        <v>34</v>
      </c>
      <c r="B48" s="139">
        <v>80</v>
      </c>
      <c r="C48" s="183">
        <v>67</v>
      </c>
      <c r="D48" s="501">
        <v>0.8</v>
      </c>
      <c r="E48" s="96" t="s">
        <v>273</v>
      </c>
      <c r="F48" s="194">
        <v>100</v>
      </c>
      <c r="G48" s="128">
        <v>100</v>
      </c>
      <c r="H48" s="488">
        <v>100</v>
      </c>
      <c r="I48" s="219" t="s">
        <v>279</v>
      </c>
      <c r="J48" s="219"/>
      <c r="K48" s="219">
        <v>83</v>
      </c>
      <c r="L48" s="512"/>
      <c r="M48" s="65" t="s">
        <v>73</v>
      </c>
    </row>
    <row r="49" spans="1:13" ht="13.5" customHeight="1">
      <c r="A49" s="45" t="s">
        <v>35</v>
      </c>
      <c r="B49" s="139">
        <v>100</v>
      </c>
      <c r="C49" s="183">
        <v>100</v>
      </c>
      <c r="D49" s="473">
        <v>100</v>
      </c>
      <c r="E49" s="96"/>
      <c r="F49" s="128">
        <v>100</v>
      </c>
      <c r="G49" s="128">
        <v>100</v>
      </c>
      <c r="H49" s="488">
        <v>100</v>
      </c>
      <c r="I49" s="219" t="s">
        <v>279</v>
      </c>
      <c r="J49" s="219"/>
      <c r="K49" s="219">
        <v>83</v>
      </c>
      <c r="L49" s="512"/>
      <c r="M49" s="65" t="s">
        <v>73</v>
      </c>
    </row>
    <row r="50" spans="1:13" ht="13.5" customHeight="1">
      <c r="A50" s="45" t="s">
        <v>36</v>
      </c>
      <c r="B50" s="139">
        <v>100</v>
      </c>
      <c r="C50" s="183">
        <v>83</v>
      </c>
      <c r="D50" s="473">
        <v>100</v>
      </c>
      <c r="E50" s="96"/>
      <c r="F50" s="128">
        <v>100</v>
      </c>
      <c r="G50" s="128">
        <v>100</v>
      </c>
      <c r="H50" s="473">
        <v>100</v>
      </c>
      <c r="I50" s="219" t="s">
        <v>279</v>
      </c>
      <c r="J50" s="219"/>
      <c r="K50" s="219">
        <v>83</v>
      </c>
      <c r="L50" s="512"/>
      <c r="M50" s="65" t="s">
        <v>73</v>
      </c>
    </row>
    <row r="51" spans="1:13" ht="13.5" customHeight="1">
      <c r="A51" s="45" t="s">
        <v>37</v>
      </c>
      <c r="B51" s="139">
        <v>100</v>
      </c>
      <c r="C51" s="183">
        <v>0</v>
      </c>
      <c r="D51" s="473">
        <v>0</v>
      </c>
      <c r="E51" s="96"/>
      <c r="F51" s="128">
        <v>0</v>
      </c>
      <c r="G51" s="128">
        <v>100</v>
      </c>
      <c r="H51" s="473">
        <v>100</v>
      </c>
      <c r="I51" s="219" t="s">
        <v>279</v>
      </c>
      <c r="J51" s="219"/>
      <c r="K51" s="219">
        <v>83</v>
      </c>
      <c r="L51" s="512"/>
      <c r="M51" s="65" t="s">
        <v>73</v>
      </c>
    </row>
    <row r="52" spans="1:13" ht="13.5" customHeight="1">
      <c r="A52" s="45"/>
      <c r="B52" s="124"/>
      <c r="C52" s="130"/>
      <c r="D52" s="471"/>
      <c r="E52" s="99"/>
      <c r="F52" s="124"/>
      <c r="G52" s="128"/>
      <c r="H52" s="471"/>
      <c r="I52" s="219" t="s">
        <v>279</v>
      </c>
      <c r="J52" s="219"/>
      <c r="K52" s="219"/>
      <c r="L52" s="512"/>
      <c r="M52" s="84"/>
    </row>
    <row r="53" spans="1:13" ht="13.5" customHeight="1">
      <c r="A53" s="14" t="s">
        <v>38</v>
      </c>
      <c r="B53" s="125">
        <v>100</v>
      </c>
      <c r="C53" s="190">
        <v>50</v>
      </c>
      <c r="D53" s="475"/>
      <c r="E53" s="81"/>
      <c r="F53" s="125">
        <v>50</v>
      </c>
      <c r="G53" s="125"/>
      <c r="H53" s="475"/>
      <c r="I53" s="274"/>
      <c r="J53" s="274"/>
      <c r="K53" s="274"/>
      <c r="L53" s="514"/>
      <c r="M53" s="81"/>
    </row>
    <row r="54" spans="1:13" ht="105">
      <c r="A54" s="45" t="s">
        <v>39</v>
      </c>
      <c r="B54" s="139">
        <v>100</v>
      </c>
      <c r="C54" s="130">
        <v>100</v>
      </c>
      <c r="D54" s="473">
        <v>100</v>
      </c>
      <c r="E54" s="118"/>
      <c r="F54" s="128">
        <v>100</v>
      </c>
      <c r="G54" s="128">
        <v>100</v>
      </c>
      <c r="H54" s="502">
        <v>90</v>
      </c>
      <c r="I54" s="312" t="s">
        <v>389</v>
      </c>
      <c r="J54" s="425"/>
      <c r="K54" s="219">
        <v>83</v>
      </c>
      <c r="L54" s="533"/>
      <c r="M54" s="65" t="s">
        <v>73</v>
      </c>
    </row>
    <row r="55" spans="1:13" ht="13.5" customHeight="1">
      <c r="A55" s="45" t="s">
        <v>40</v>
      </c>
      <c r="B55" s="139">
        <v>100</v>
      </c>
      <c r="C55" s="183">
        <v>100</v>
      </c>
      <c r="D55" s="473">
        <v>100</v>
      </c>
      <c r="E55" s="118"/>
      <c r="F55" s="128">
        <v>83</v>
      </c>
      <c r="G55" s="128">
        <v>100</v>
      </c>
      <c r="H55" s="473">
        <v>100</v>
      </c>
      <c r="I55" s="118" t="s">
        <v>279</v>
      </c>
      <c r="J55" s="118"/>
      <c r="K55" s="219">
        <v>83</v>
      </c>
      <c r="L55" s="523"/>
      <c r="M55" s="65" t="s">
        <v>73</v>
      </c>
    </row>
    <row r="56" spans="1:13" ht="75">
      <c r="A56" s="45" t="s">
        <v>41</v>
      </c>
      <c r="B56" s="139">
        <v>100</v>
      </c>
      <c r="C56" s="183">
        <v>0</v>
      </c>
      <c r="D56" s="488">
        <v>50</v>
      </c>
      <c r="E56" s="196" t="s">
        <v>257</v>
      </c>
      <c r="F56" s="193">
        <v>67</v>
      </c>
      <c r="G56" s="128">
        <v>100</v>
      </c>
      <c r="H56" s="502">
        <v>70</v>
      </c>
      <c r="I56" s="278" t="s">
        <v>387</v>
      </c>
      <c r="J56" s="278"/>
      <c r="K56" s="219">
        <v>83</v>
      </c>
      <c r="L56" s="531"/>
      <c r="M56" s="65" t="s">
        <v>73</v>
      </c>
    </row>
    <row r="57" spans="1:13" ht="13.5" customHeight="1">
      <c r="A57" s="45" t="s">
        <v>42</v>
      </c>
      <c r="B57" s="139">
        <v>71</v>
      </c>
      <c r="C57" s="183">
        <v>100</v>
      </c>
      <c r="D57" s="473">
        <v>100</v>
      </c>
      <c r="E57" s="118"/>
      <c r="F57" s="128">
        <v>100</v>
      </c>
      <c r="G57" s="128">
        <v>100</v>
      </c>
      <c r="H57" s="473">
        <v>100</v>
      </c>
      <c r="I57" s="118" t="s">
        <v>279</v>
      </c>
      <c r="J57" s="118"/>
      <c r="K57" s="219">
        <v>83</v>
      </c>
      <c r="L57" s="523"/>
      <c r="M57" s="65" t="s">
        <v>73</v>
      </c>
    </row>
    <row r="58" spans="1:13" ht="13.5" customHeight="1">
      <c r="A58" s="45" t="s">
        <v>43</v>
      </c>
      <c r="B58" s="139">
        <v>100</v>
      </c>
      <c r="C58" s="183">
        <v>0</v>
      </c>
      <c r="D58" s="488">
        <v>67</v>
      </c>
      <c r="E58" s="196" t="s">
        <v>257</v>
      </c>
      <c r="F58" s="193">
        <v>67</v>
      </c>
      <c r="G58" s="128">
        <v>100</v>
      </c>
      <c r="H58" s="488">
        <v>100</v>
      </c>
      <c r="I58" s="118" t="s">
        <v>279</v>
      </c>
      <c r="J58" s="118"/>
      <c r="K58" s="219">
        <v>83</v>
      </c>
      <c r="L58" s="523"/>
      <c r="M58" s="65" t="s">
        <v>73</v>
      </c>
    </row>
    <row r="59" spans="1:13" ht="13.5" customHeight="1">
      <c r="A59" s="45" t="s">
        <v>44</v>
      </c>
      <c r="B59" s="139">
        <v>100</v>
      </c>
      <c r="C59" s="183">
        <v>83</v>
      </c>
      <c r="D59" s="473">
        <v>100</v>
      </c>
      <c r="E59" s="118"/>
      <c r="F59" s="128">
        <v>100</v>
      </c>
      <c r="G59" s="128">
        <v>100</v>
      </c>
      <c r="H59" s="473">
        <v>100</v>
      </c>
      <c r="I59" s="118" t="s">
        <v>279</v>
      </c>
      <c r="J59" s="118"/>
      <c r="K59" s="219">
        <v>83</v>
      </c>
      <c r="L59" s="523"/>
      <c r="M59" s="65" t="s">
        <v>73</v>
      </c>
    </row>
    <row r="60" spans="1:13" ht="13.5" customHeight="1">
      <c r="A60" s="45"/>
      <c r="B60" s="124"/>
      <c r="C60" s="130"/>
      <c r="D60" s="471"/>
      <c r="E60" s="64"/>
      <c r="F60" s="124"/>
      <c r="G60" s="128"/>
      <c r="H60" s="471"/>
      <c r="I60" s="118" t="s">
        <v>279</v>
      </c>
      <c r="J60" s="118"/>
      <c r="K60" s="65"/>
      <c r="L60" s="523"/>
      <c r="M60" s="84"/>
    </row>
    <row r="61" spans="1:13" ht="13.5" customHeight="1">
      <c r="A61" s="14" t="s">
        <v>45</v>
      </c>
      <c r="B61" s="125">
        <v>100</v>
      </c>
      <c r="C61" s="190">
        <v>80</v>
      </c>
      <c r="D61" s="475"/>
      <c r="E61" s="81"/>
      <c r="F61" s="125">
        <v>60</v>
      </c>
      <c r="G61" s="125"/>
      <c r="H61" s="475"/>
      <c r="I61" s="81"/>
      <c r="J61" s="81"/>
      <c r="K61" s="81"/>
      <c r="L61" s="478"/>
      <c r="M61" s="81"/>
    </row>
    <row r="62" spans="1:13" ht="13.5" customHeight="1">
      <c r="A62" s="45" t="s">
        <v>47</v>
      </c>
      <c r="B62" s="139">
        <v>100</v>
      </c>
      <c r="C62" s="183">
        <v>83</v>
      </c>
      <c r="D62" s="473">
        <v>100</v>
      </c>
      <c r="E62" s="118"/>
      <c r="F62" s="128">
        <v>83</v>
      </c>
      <c r="G62" s="128">
        <v>100</v>
      </c>
      <c r="H62" s="473">
        <v>100</v>
      </c>
      <c r="I62" s="118" t="s">
        <v>279</v>
      </c>
      <c r="J62" s="118"/>
      <c r="K62" s="219">
        <v>83</v>
      </c>
      <c r="L62" s="523"/>
      <c r="M62" s="65" t="s">
        <v>73</v>
      </c>
    </row>
    <row r="63" spans="1:13" ht="13.5" customHeight="1">
      <c r="A63" s="45" t="s">
        <v>50</v>
      </c>
      <c r="B63" s="139">
        <v>100</v>
      </c>
      <c r="C63" s="183">
        <v>100</v>
      </c>
      <c r="D63" s="473">
        <v>100</v>
      </c>
      <c r="E63" s="65"/>
      <c r="F63" s="128">
        <v>100</v>
      </c>
      <c r="G63" s="128">
        <v>100</v>
      </c>
      <c r="H63" s="473">
        <v>100</v>
      </c>
      <c r="I63" s="118" t="s">
        <v>279</v>
      </c>
      <c r="J63" s="118"/>
      <c r="K63" s="219">
        <v>83</v>
      </c>
      <c r="L63" s="523"/>
      <c r="M63" s="65" t="s">
        <v>73</v>
      </c>
    </row>
    <row r="64" spans="1:13" ht="13.5" customHeight="1">
      <c r="A64" s="45" t="s">
        <v>49</v>
      </c>
      <c r="B64" s="139">
        <v>100</v>
      </c>
      <c r="C64" s="183">
        <v>100</v>
      </c>
      <c r="D64" s="473">
        <v>100</v>
      </c>
      <c r="E64" s="65"/>
      <c r="F64" s="128">
        <v>100</v>
      </c>
      <c r="G64" s="128">
        <v>100</v>
      </c>
      <c r="H64" s="473">
        <v>100</v>
      </c>
      <c r="I64" s="118" t="s">
        <v>279</v>
      </c>
      <c r="J64" s="118"/>
      <c r="K64" s="219">
        <v>83</v>
      </c>
      <c r="L64" s="523">
        <v>0</v>
      </c>
      <c r="M64" s="65" t="s">
        <v>73</v>
      </c>
    </row>
    <row r="65" spans="1:13" ht="13.5" customHeight="1">
      <c r="A65" s="45" t="s">
        <v>48</v>
      </c>
      <c r="B65" s="139">
        <v>100</v>
      </c>
      <c r="C65" s="183">
        <v>100</v>
      </c>
      <c r="D65" s="473">
        <v>100</v>
      </c>
      <c r="E65" s="118"/>
      <c r="F65" s="128">
        <v>83</v>
      </c>
      <c r="G65" s="128">
        <v>100</v>
      </c>
      <c r="H65" s="473">
        <v>100</v>
      </c>
      <c r="I65" s="118" t="s">
        <v>279</v>
      </c>
      <c r="J65" s="118"/>
      <c r="K65" s="219">
        <v>83</v>
      </c>
      <c r="L65" s="523"/>
      <c r="M65" s="65" t="s">
        <v>73</v>
      </c>
    </row>
    <row r="66" spans="1:13" ht="13.5" customHeight="1">
      <c r="A66" s="45" t="s">
        <v>46</v>
      </c>
      <c r="B66" s="139">
        <v>100</v>
      </c>
      <c r="C66" s="183">
        <v>100</v>
      </c>
      <c r="D66" s="473">
        <v>100</v>
      </c>
      <c r="E66" s="118"/>
      <c r="F66" s="128">
        <v>100</v>
      </c>
      <c r="G66" s="128">
        <v>100</v>
      </c>
      <c r="H66" s="473">
        <v>100</v>
      </c>
      <c r="I66" s="118" t="s">
        <v>279</v>
      </c>
      <c r="J66" s="118"/>
      <c r="K66" s="219">
        <v>83</v>
      </c>
      <c r="L66" s="523"/>
      <c r="M66" s="65" t="s">
        <v>73</v>
      </c>
    </row>
    <row r="67" spans="1:13" ht="13.5" customHeight="1">
      <c r="A67" s="45"/>
      <c r="B67" s="124"/>
      <c r="C67" s="130"/>
      <c r="D67" s="471"/>
      <c r="E67" s="64"/>
      <c r="F67" s="124"/>
      <c r="G67" s="128"/>
      <c r="H67" s="471"/>
      <c r="I67" s="118" t="s">
        <v>279</v>
      </c>
      <c r="J67" s="118"/>
      <c r="K67" s="219"/>
      <c r="L67" s="523"/>
      <c r="M67" s="84"/>
    </row>
    <row r="68" spans="1:13" ht="13.5" customHeight="1">
      <c r="A68" s="61" t="s">
        <v>51</v>
      </c>
      <c r="B68" s="149">
        <v>100</v>
      </c>
      <c r="C68" s="190">
        <v>33.3</v>
      </c>
      <c r="D68" s="475"/>
      <c r="E68" s="81"/>
      <c r="F68" s="125">
        <v>33</v>
      </c>
      <c r="G68" s="125"/>
      <c r="H68" s="475"/>
      <c r="I68" s="81"/>
      <c r="J68" s="81"/>
      <c r="K68" s="81"/>
      <c r="L68" s="478"/>
      <c r="M68" s="88"/>
    </row>
    <row r="69" spans="1:13" ht="13.5" customHeight="1">
      <c r="A69" s="45" t="s">
        <v>54</v>
      </c>
      <c r="B69" s="139">
        <v>100</v>
      </c>
      <c r="C69" s="183">
        <v>83</v>
      </c>
      <c r="D69" s="473">
        <v>100</v>
      </c>
      <c r="E69" s="118"/>
      <c r="F69" s="128">
        <v>83</v>
      </c>
      <c r="G69" s="128">
        <v>100</v>
      </c>
      <c r="H69" s="473">
        <v>100</v>
      </c>
      <c r="I69" s="118" t="s">
        <v>279</v>
      </c>
      <c r="J69" s="118"/>
      <c r="K69" s="219">
        <v>83</v>
      </c>
      <c r="L69" s="512">
        <v>83</v>
      </c>
      <c r="M69" s="50" t="s">
        <v>73</v>
      </c>
    </row>
    <row r="70" spans="1:13" ht="90">
      <c r="A70" s="45" t="s">
        <v>52</v>
      </c>
      <c r="B70" s="139">
        <v>90</v>
      </c>
      <c r="C70" s="183">
        <v>83</v>
      </c>
      <c r="D70" s="473">
        <v>100</v>
      </c>
      <c r="E70" s="65"/>
      <c r="F70" s="128">
        <v>83</v>
      </c>
      <c r="G70" s="128">
        <v>100</v>
      </c>
      <c r="H70" s="502">
        <v>100</v>
      </c>
      <c r="I70" s="278" t="s">
        <v>390</v>
      </c>
      <c r="J70" s="278"/>
      <c r="K70" s="219">
        <v>83</v>
      </c>
      <c r="L70" s="531"/>
      <c r="M70" s="50" t="s">
        <v>73</v>
      </c>
    </row>
    <row r="71" spans="1:13" ht="13.5" customHeight="1">
      <c r="A71" s="45" t="s">
        <v>53</v>
      </c>
      <c r="B71" s="139">
        <v>100</v>
      </c>
      <c r="C71" s="183">
        <v>100</v>
      </c>
      <c r="D71" s="473">
        <v>100</v>
      </c>
      <c r="E71" s="65"/>
      <c r="F71" s="128">
        <v>100</v>
      </c>
      <c r="G71" s="128">
        <v>100</v>
      </c>
      <c r="H71" s="473">
        <v>100</v>
      </c>
      <c r="I71" s="65" t="s">
        <v>279</v>
      </c>
      <c r="J71" s="65"/>
      <c r="K71" s="219">
        <v>83</v>
      </c>
      <c r="L71" s="478"/>
      <c r="M71" s="50" t="s">
        <v>73</v>
      </c>
    </row>
    <row r="72" spans="1:13" ht="90">
      <c r="A72" s="45" t="s">
        <v>56</v>
      </c>
      <c r="B72" s="139">
        <v>50</v>
      </c>
      <c r="C72" s="183">
        <v>100</v>
      </c>
      <c r="D72" s="488">
        <v>50</v>
      </c>
      <c r="E72" s="196" t="s">
        <v>257</v>
      </c>
      <c r="F72" s="193">
        <v>100</v>
      </c>
      <c r="G72" s="128">
        <v>100</v>
      </c>
      <c r="H72" s="488">
        <v>70</v>
      </c>
      <c r="I72" s="278" t="s">
        <v>390</v>
      </c>
      <c r="J72" s="278"/>
      <c r="K72" s="219">
        <v>83</v>
      </c>
      <c r="L72" s="531"/>
      <c r="M72" s="50" t="s">
        <v>73</v>
      </c>
    </row>
    <row r="73" spans="1:13" ht="13.5" customHeight="1">
      <c r="A73" s="45" t="s">
        <v>57</v>
      </c>
      <c r="B73" s="139">
        <v>100</v>
      </c>
      <c r="C73" s="183">
        <v>83</v>
      </c>
      <c r="D73" s="473">
        <v>100</v>
      </c>
      <c r="E73" s="118"/>
      <c r="F73" s="128">
        <v>83</v>
      </c>
      <c r="G73" s="128">
        <v>100</v>
      </c>
      <c r="H73" s="473">
        <v>100</v>
      </c>
      <c r="I73" s="118" t="s">
        <v>279</v>
      </c>
      <c r="J73" s="118"/>
      <c r="K73" s="219">
        <v>83</v>
      </c>
      <c r="L73" s="523"/>
      <c r="M73" s="50" t="s">
        <v>73</v>
      </c>
    </row>
    <row r="74" spans="1:13" ht="90">
      <c r="A74" s="45" t="s">
        <v>55</v>
      </c>
      <c r="B74" s="139">
        <v>90</v>
      </c>
      <c r="C74" s="183">
        <v>83</v>
      </c>
      <c r="D74" s="473">
        <v>83</v>
      </c>
      <c r="E74" s="118"/>
      <c r="F74" s="128">
        <v>83</v>
      </c>
      <c r="G74" s="128">
        <v>100</v>
      </c>
      <c r="H74" s="502">
        <v>93</v>
      </c>
      <c r="I74" s="278" t="s">
        <v>390</v>
      </c>
      <c r="J74" s="278"/>
      <c r="K74" s="219">
        <v>83</v>
      </c>
      <c r="L74" s="531"/>
      <c r="M74" s="50" t="s">
        <v>73</v>
      </c>
    </row>
    <row r="75" spans="1:13" ht="13.5" customHeight="1">
      <c r="A75" s="45"/>
      <c r="B75" s="124"/>
      <c r="C75" s="124"/>
      <c r="D75" s="471"/>
      <c r="E75" s="64"/>
      <c r="F75" s="124"/>
      <c r="G75" s="128"/>
      <c r="H75" s="471"/>
      <c r="I75" s="64" t="s">
        <v>279</v>
      </c>
      <c r="J75" s="64"/>
      <c r="K75" s="65"/>
      <c r="L75" s="380"/>
      <c r="M75" s="84"/>
    </row>
    <row r="76" spans="1:13" ht="13.5" customHeight="1">
      <c r="A76" s="61" t="s">
        <v>78</v>
      </c>
      <c r="B76" s="125">
        <v>100</v>
      </c>
      <c r="C76" s="190">
        <v>80</v>
      </c>
      <c r="D76" s="475">
        <v>100</v>
      </c>
      <c r="E76" s="81"/>
      <c r="F76" s="125">
        <v>80</v>
      </c>
      <c r="G76" s="125">
        <v>100</v>
      </c>
      <c r="H76" s="475"/>
      <c r="I76" s="274"/>
      <c r="J76" s="274"/>
      <c r="K76" s="81"/>
      <c r="L76" s="514"/>
      <c r="M76" s="81"/>
    </row>
    <row r="77" spans="1:13" ht="13.5" customHeight="1">
      <c r="A77" s="45" t="s">
        <v>58</v>
      </c>
      <c r="B77" s="139">
        <v>100</v>
      </c>
      <c r="C77" s="183">
        <v>100</v>
      </c>
      <c r="D77" s="473">
        <v>100</v>
      </c>
      <c r="E77" s="65"/>
      <c r="F77" s="128">
        <v>83</v>
      </c>
      <c r="G77" s="128">
        <v>100</v>
      </c>
      <c r="H77" s="473">
        <v>100</v>
      </c>
      <c r="I77" s="65" t="s">
        <v>279</v>
      </c>
      <c r="J77" s="65"/>
      <c r="K77" s="219">
        <v>83</v>
      </c>
      <c r="L77" s="478"/>
      <c r="M77" s="50" t="s">
        <v>73</v>
      </c>
    </row>
    <row r="78" spans="1:13" ht="13.5" customHeight="1">
      <c r="A78" s="45" t="s">
        <v>59</v>
      </c>
      <c r="B78" s="139">
        <v>100</v>
      </c>
      <c r="C78" s="183">
        <v>100</v>
      </c>
      <c r="D78" s="473">
        <v>100</v>
      </c>
      <c r="E78" s="65"/>
      <c r="F78" s="128">
        <v>100</v>
      </c>
      <c r="G78" s="128">
        <v>100</v>
      </c>
      <c r="H78" s="473">
        <v>100</v>
      </c>
      <c r="I78" s="65" t="s">
        <v>279</v>
      </c>
      <c r="J78" s="65"/>
      <c r="K78" s="219">
        <v>83</v>
      </c>
      <c r="L78" s="478"/>
      <c r="M78" s="50" t="s">
        <v>73</v>
      </c>
    </row>
    <row r="79" spans="1:13" ht="13.5" customHeight="1">
      <c r="A79" s="45" t="s">
        <v>60</v>
      </c>
      <c r="B79" s="139">
        <v>100</v>
      </c>
      <c r="C79" s="183">
        <v>100</v>
      </c>
      <c r="D79" s="473">
        <v>100</v>
      </c>
      <c r="E79" s="65"/>
      <c r="F79" s="128">
        <v>100</v>
      </c>
      <c r="G79" s="128">
        <v>100</v>
      </c>
      <c r="H79" s="473">
        <v>100</v>
      </c>
      <c r="I79" s="65" t="s">
        <v>279</v>
      </c>
      <c r="J79" s="65"/>
      <c r="K79" s="219">
        <v>83</v>
      </c>
      <c r="L79" s="478"/>
      <c r="M79" s="50" t="s">
        <v>73</v>
      </c>
    </row>
    <row r="80" spans="1:13" ht="13.5" customHeight="1">
      <c r="A80" s="45" t="s">
        <v>61</v>
      </c>
      <c r="B80" s="139">
        <v>100</v>
      </c>
      <c r="C80" s="183">
        <v>100</v>
      </c>
      <c r="D80" s="473">
        <v>100</v>
      </c>
      <c r="E80" s="118"/>
      <c r="F80" s="128">
        <v>100</v>
      </c>
      <c r="G80" s="128">
        <v>100</v>
      </c>
      <c r="H80" s="473">
        <v>100</v>
      </c>
      <c r="I80" s="65" t="s">
        <v>279</v>
      </c>
      <c r="J80" s="65"/>
      <c r="K80" s="219">
        <v>83</v>
      </c>
      <c r="L80" s="478"/>
      <c r="M80" s="50" t="s">
        <v>73</v>
      </c>
    </row>
    <row r="81" spans="1:13" ht="13.5" customHeight="1">
      <c r="A81" s="45" t="s">
        <v>62</v>
      </c>
      <c r="B81" s="139">
        <v>100</v>
      </c>
      <c r="C81" s="183">
        <v>83</v>
      </c>
      <c r="D81" s="488">
        <v>83</v>
      </c>
      <c r="E81" s="196" t="s">
        <v>257</v>
      </c>
      <c r="F81" s="128">
        <v>100</v>
      </c>
      <c r="G81" s="128">
        <v>100</v>
      </c>
      <c r="H81" s="473">
        <v>100</v>
      </c>
      <c r="I81" s="65" t="s">
        <v>279</v>
      </c>
      <c r="J81" s="65"/>
      <c r="K81" s="219">
        <v>83</v>
      </c>
      <c r="L81" s="478"/>
      <c r="M81" s="50" t="s">
        <v>73</v>
      </c>
    </row>
    <row r="82" spans="1:13" ht="13.5" customHeight="1">
      <c r="A82" s="45"/>
      <c r="B82" s="124"/>
      <c r="C82" s="130"/>
      <c r="D82" s="471"/>
      <c r="E82" s="64"/>
      <c r="F82" s="124"/>
      <c r="G82" s="128"/>
      <c r="H82" s="471"/>
      <c r="I82" s="65" t="s">
        <v>279</v>
      </c>
      <c r="J82" s="65"/>
      <c r="K82" s="65"/>
      <c r="L82" s="478"/>
      <c r="M82" s="84"/>
    </row>
    <row r="83" spans="1:13" ht="13.5" customHeight="1">
      <c r="A83" s="61" t="s">
        <v>63</v>
      </c>
      <c r="B83" s="149">
        <v>100</v>
      </c>
      <c r="C83" s="190">
        <v>60</v>
      </c>
      <c r="D83" s="475"/>
      <c r="E83" s="81"/>
      <c r="F83" s="125">
        <v>58</v>
      </c>
      <c r="G83" s="125"/>
      <c r="H83" s="475"/>
      <c r="I83" s="81"/>
      <c r="J83" s="81"/>
      <c r="K83" s="81"/>
      <c r="L83" s="478"/>
      <c r="M83" s="81"/>
    </row>
    <row r="84" spans="1:13" ht="13.5" customHeight="1">
      <c r="A84" s="45" t="s">
        <v>64</v>
      </c>
      <c r="B84" s="139">
        <v>100</v>
      </c>
      <c r="C84" s="183">
        <v>67</v>
      </c>
      <c r="D84" s="473">
        <v>100</v>
      </c>
      <c r="E84" s="118"/>
      <c r="F84" s="128">
        <v>83</v>
      </c>
      <c r="G84" s="128">
        <v>100</v>
      </c>
      <c r="H84" s="473">
        <v>100</v>
      </c>
      <c r="I84" s="65" t="s">
        <v>279</v>
      </c>
      <c r="J84" s="65"/>
      <c r="K84" s="219">
        <v>83</v>
      </c>
      <c r="L84" s="478"/>
      <c r="M84" s="50" t="s">
        <v>73</v>
      </c>
    </row>
    <row r="85" spans="1:13" ht="13.5" customHeight="1">
      <c r="A85" s="45" t="s">
        <v>65</v>
      </c>
      <c r="B85" s="139">
        <v>100</v>
      </c>
      <c r="C85" s="183">
        <v>100</v>
      </c>
      <c r="D85" s="473">
        <v>100</v>
      </c>
      <c r="E85" s="118"/>
      <c r="F85" s="128">
        <v>100</v>
      </c>
      <c r="G85" s="128">
        <v>100</v>
      </c>
      <c r="H85" s="473">
        <v>100</v>
      </c>
      <c r="I85" s="65" t="s">
        <v>279</v>
      </c>
      <c r="J85" s="65"/>
      <c r="K85" s="219">
        <v>83</v>
      </c>
      <c r="L85" s="478"/>
      <c r="M85" s="50" t="s">
        <v>73</v>
      </c>
    </row>
    <row r="86" spans="1:13" ht="13.5" customHeight="1">
      <c r="A86" s="45" t="s">
        <v>66</v>
      </c>
      <c r="B86" s="139">
        <v>100</v>
      </c>
      <c r="C86" s="183">
        <v>100</v>
      </c>
      <c r="D86" s="473">
        <v>100</v>
      </c>
      <c r="E86" s="118"/>
      <c r="F86" s="128">
        <v>100</v>
      </c>
      <c r="G86" s="128">
        <v>100</v>
      </c>
      <c r="H86" s="473">
        <v>100</v>
      </c>
      <c r="I86" s="65" t="s">
        <v>279</v>
      </c>
      <c r="J86" s="65"/>
      <c r="K86" s="219">
        <v>83</v>
      </c>
      <c r="L86" s="478"/>
      <c r="M86" s="50" t="s">
        <v>73</v>
      </c>
    </row>
    <row r="87" spans="1:13" ht="13.5" customHeight="1">
      <c r="A87" s="45" t="s">
        <v>67</v>
      </c>
      <c r="B87" s="139">
        <v>100</v>
      </c>
      <c r="C87" s="183">
        <v>50</v>
      </c>
      <c r="D87" s="473">
        <v>100</v>
      </c>
      <c r="E87" s="65"/>
      <c r="F87" s="128">
        <v>67</v>
      </c>
      <c r="G87" s="128">
        <v>100</v>
      </c>
      <c r="H87" s="473">
        <v>100</v>
      </c>
      <c r="I87" s="65" t="s">
        <v>279</v>
      </c>
      <c r="J87" s="65"/>
      <c r="K87" s="219">
        <v>83</v>
      </c>
      <c r="L87" s="478"/>
      <c r="M87" s="50" t="s">
        <v>73</v>
      </c>
    </row>
    <row r="88" spans="1:15" ht="13.5" customHeight="1">
      <c r="A88" s="45" t="s">
        <v>68</v>
      </c>
      <c r="B88" s="139">
        <v>100</v>
      </c>
      <c r="C88" s="183">
        <v>100</v>
      </c>
      <c r="D88" s="488">
        <v>80</v>
      </c>
      <c r="E88" s="196" t="s">
        <v>257</v>
      </c>
      <c r="F88" s="193">
        <v>83</v>
      </c>
      <c r="G88" s="128">
        <v>100</v>
      </c>
      <c r="H88" s="488">
        <v>100</v>
      </c>
      <c r="I88" s="65" t="s">
        <v>279</v>
      </c>
      <c r="J88" s="65"/>
      <c r="K88" s="219">
        <v>83</v>
      </c>
      <c r="L88" s="478"/>
      <c r="M88" s="50" t="s">
        <v>73</v>
      </c>
      <c r="O88" s="37" t="s">
        <v>69</v>
      </c>
    </row>
    <row r="89" spans="1:13" ht="15">
      <c r="A89" s="732"/>
      <c r="B89" s="732"/>
      <c r="C89" s="732"/>
      <c r="D89" s="732"/>
      <c r="E89" s="361"/>
      <c r="F89" s="102"/>
      <c r="G89" s="102"/>
      <c r="H89" s="102"/>
      <c r="I89" s="123"/>
      <c r="J89" s="123"/>
      <c r="K89" s="123"/>
      <c r="L89" s="534"/>
      <c r="M89" s="69"/>
    </row>
    <row r="90" spans="1:13" ht="17.25" customHeight="1">
      <c r="A90" s="731"/>
      <c r="B90" s="731"/>
      <c r="C90" s="731"/>
      <c r="D90" s="731"/>
      <c r="E90" s="731"/>
      <c r="F90" s="731"/>
      <c r="G90" s="731"/>
      <c r="H90" s="731"/>
      <c r="I90" s="731"/>
      <c r="J90" s="731"/>
      <c r="K90" s="731"/>
      <c r="L90" s="731"/>
      <c r="M90" s="731"/>
    </row>
    <row r="91" spans="1:13" ht="14.25" customHeight="1">
      <c r="A91" s="673" t="s">
        <v>593</v>
      </c>
      <c r="B91" s="674"/>
      <c r="C91" s="674"/>
      <c r="D91" s="674"/>
      <c r="E91" s="674"/>
      <c r="F91" s="674"/>
      <c r="G91" s="674"/>
      <c r="H91" s="674"/>
      <c r="I91" s="674"/>
      <c r="J91" s="674"/>
      <c r="K91" s="674"/>
      <c r="L91" s="674"/>
      <c r="M91" s="674"/>
    </row>
    <row r="92" spans="1:13" ht="14.25" customHeight="1">
      <c r="A92" s="674" t="s">
        <v>594</v>
      </c>
      <c r="B92" s="674"/>
      <c r="C92" s="674"/>
      <c r="D92" s="674"/>
      <c r="E92" s="674"/>
      <c r="F92" s="674"/>
      <c r="G92" s="674"/>
      <c r="H92" s="674"/>
      <c r="I92" s="674"/>
      <c r="J92" s="674"/>
      <c r="K92" s="674"/>
      <c r="L92" s="674"/>
      <c r="M92" s="674"/>
    </row>
    <row r="93" spans="1:13" ht="17.25" customHeight="1">
      <c r="A93" s="674"/>
      <c r="B93" s="674"/>
      <c r="C93" s="674"/>
      <c r="D93" s="674"/>
      <c r="E93" s="674"/>
      <c r="F93" s="674"/>
      <c r="G93" s="674"/>
      <c r="H93" s="674"/>
      <c r="I93" s="674"/>
      <c r="J93" s="674"/>
      <c r="K93" s="674"/>
      <c r="L93" s="674"/>
      <c r="M93" s="674"/>
    </row>
    <row r="94" ht="14.25" customHeight="1"/>
  </sheetData>
  <mergeCells count="19">
    <mergeCell ref="A3:N3"/>
    <mergeCell ref="A2:M2"/>
    <mergeCell ref="A4:M4"/>
    <mergeCell ref="A90:M90"/>
    <mergeCell ref="A91:M91"/>
    <mergeCell ref="A92:M93"/>
    <mergeCell ref="A1:M1"/>
    <mergeCell ref="A89:D89"/>
    <mergeCell ref="A7:M7"/>
    <mergeCell ref="A5:M5"/>
    <mergeCell ref="I11:I12"/>
    <mergeCell ref="I16:I17"/>
    <mergeCell ref="A8:A9"/>
    <mergeCell ref="M8:M9"/>
    <mergeCell ref="B8:C8"/>
    <mergeCell ref="D8:F8"/>
    <mergeCell ref="G8:J8"/>
    <mergeCell ref="K8:L8"/>
    <mergeCell ref="A6:M6"/>
  </mergeCells>
  <conditionalFormatting sqref="H14:H15 H22:H27 H31 H40:H41 H55 H62:H66 H69 H77:H81 H84:H88 H18:H19 H33:H37 H43:H51 H57:H59 H71 H73">
    <cfRule type="cellIs" priority="1" dxfId="0" operator="lessThan">
      <formula>99.9</formula>
    </cfRule>
  </conditionalFormatting>
  <printOptions horizontalCentered="1"/>
  <pageMargins left="0.3937007874015748" right="0.3937007874015748" top="0.3937007874015748" bottom="0.3937007874015748" header="0.2755905511811024" footer="0.2755905511811024"/>
  <pageSetup horizontalDpi="600" verticalDpi="600" orientation="landscape" paperSize="9" scale="53" r:id="rId1"/>
  <rowBreaks count="1" manualBreakCount="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4"/>
  <sheetViews>
    <sheetView tabSelected="1" view="pageBreakPreview" zoomScale="95" zoomScaleSheetLayoutView="95" workbookViewId="0" topLeftCell="A5">
      <pane ySplit="6" topLeftCell="A65" activePane="bottomLeft" state="frozen"/>
      <selection pane="topLeft" activeCell="A5" sqref="A5"/>
      <selection pane="bottomLeft" activeCell="L67" sqref="L67"/>
    </sheetView>
  </sheetViews>
  <sheetFormatPr defaultColWidth="30.8515625" defaultRowHeight="15"/>
  <cols>
    <col min="1" max="1" width="31.57421875" style="0" customWidth="1"/>
    <col min="2" max="2" width="12.8515625" style="24" customWidth="1"/>
    <col min="3" max="3" width="12.421875" style="0" customWidth="1"/>
    <col min="4" max="4" width="12.140625" style="18" customWidth="1"/>
    <col min="5" max="5" width="22.421875" style="24" customWidth="1"/>
    <col min="6" max="6" width="12.421875" style="24" customWidth="1"/>
    <col min="7" max="7" width="21.00390625" style="24" customWidth="1"/>
    <col min="8" max="8" width="12.421875" style="24" customWidth="1"/>
    <col min="9" max="9" width="20.140625" style="24" customWidth="1"/>
    <col min="10" max="10" width="13.00390625" style="24" customWidth="1"/>
    <col min="11" max="11" width="20.140625" style="24" customWidth="1"/>
    <col min="12" max="12" width="15.00390625" style="511" customWidth="1"/>
    <col min="13" max="13" width="10.8515625" style="0" customWidth="1"/>
  </cols>
  <sheetData>
    <row r="1" spans="1:15" ht="21">
      <c r="A1" s="614" t="s">
        <v>70</v>
      </c>
      <c r="B1" s="614"/>
      <c r="C1" s="614"/>
      <c r="D1" s="614"/>
      <c r="E1" s="614"/>
      <c r="F1" s="614"/>
      <c r="G1" s="614"/>
      <c r="H1" s="614"/>
      <c r="I1" s="614"/>
      <c r="J1" s="614"/>
      <c r="K1" s="614"/>
      <c r="L1" s="614"/>
      <c r="M1" s="614"/>
      <c r="N1" s="1"/>
      <c r="O1" s="1"/>
    </row>
    <row r="2" spans="1:15" s="24" customFormat="1" ht="9.75" customHeight="1">
      <c r="A2" s="746"/>
      <c r="B2" s="746"/>
      <c r="C2" s="746"/>
      <c r="D2" s="746"/>
      <c r="E2" s="746"/>
      <c r="F2" s="746"/>
      <c r="G2" s="746"/>
      <c r="H2" s="746"/>
      <c r="I2" s="746"/>
      <c r="J2" s="746"/>
      <c r="K2" s="746"/>
      <c r="L2" s="746"/>
      <c r="M2" s="746"/>
      <c r="N2" s="1"/>
      <c r="O2" s="1"/>
    </row>
    <row r="3" spans="1:15" s="24" customFormat="1" ht="19.5" customHeight="1">
      <c r="A3" s="677" t="s">
        <v>689</v>
      </c>
      <c r="B3" s="677"/>
      <c r="C3" s="677"/>
      <c r="D3" s="677"/>
      <c r="E3" s="677"/>
      <c r="F3" s="677"/>
      <c r="G3" s="677"/>
      <c r="H3" s="677"/>
      <c r="I3" s="677"/>
      <c r="J3" s="677"/>
      <c r="K3" s="677"/>
      <c r="L3" s="677"/>
      <c r="M3" s="677"/>
      <c r="N3" s="1"/>
      <c r="O3" s="1"/>
    </row>
    <row r="4" spans="1:15" ht="14.25" customHeight="1" hidden="1">
      <c r="A4" s="677"/>
      <c r="B4" s="677"/>
      <c r="C4" s="677"/>
      <c r="D4" s="677"/>
      <c r="E4" s="677"/>
      <c r="F4" s="677"/>
      <c r="G4" s="677"/>
      <c r="H4" s="677"/>
      <c r="I4" s="677"/>
      <c r="J4" s="677"/>
      <c r="K4" s="677"/>
      <c r="L4" s="677"/>
      <c r="M4" s="677"/>
      <c r="N4" s="13"/>
      <c r="O4" s="13"/>
    </row>
    <row r="5" spans="1:17" ht="9" customHeight="1">
      <c r="A5" s="654"/>
      <c r="B5" s="654"/>
      <c r="C5" s="654"/>
      <c r="D5" s="654"/>
      <c r="E5" s="654"/>
      <c r="F5" s="654"/>
      <c r="G5" s="654"/>
      <c r="H5" s="654"/>
      <c r="I5" s="654"/>
      <c r="J5" s="654"/>
      <c r="K5" s="654"/>
      <c r="L5" s="654"/>
      <c r="M5" s="654"/>
      <c r="N5" s="4"/>
      <c r="O5" s="4"/>
      <c r="P5" s="4"/>
      <c r="Q5" s="4"/>
    </row>
    <row r="6" spans="1:17" ht="13.5" customHeight="1">
      <c r="A6" s="623" t="s">
        <v>95</v>
      </c>
      <c r="B6" s="623"/>
      <c r="C6" s="623"/>
      <c r="D6" s="623"/>
      <c r="E6" s="623"/>
      <c r="F6" s="623"/>
      <c r="G6" s="623"/>
      <c r="H6" s="623"/>
      <c r="I6" s="623"/>
      <c r="J6" s="623"/>
      <c r="K6" s="623"/>
      <c r="L6" s="623"/>
      <c r="M6" s="623"/>
      <c r="N6" s="4"/>
      <c r="O6" s="4"/>
      <c r="P6" s="4"/>
      <c r="Q6" s="4"/>
    </row>
    <row r="7" spans="1:17" ht="39" customHeight="1">
      <c r="A7" s="623" t="s">
        <v>299</v>
      </c>
      <c r="B7" s="623"/>
      <c r="C7" s="623"/>
      <c r="D7" s="623"/>
      <c r="E7" s="623"/>
      <c r="F7" s="623"/>
      <c r="G7" s="623"/>
      <c r="H7" s="623"/>
      <c r="I7" s="623"/>
      <c r="J7" s="623"/>
      <c r="K7" s="623"/>
      <c r="L7" s="623"/>
      <c r="M7" s="623"/>
      <c r="N7" s="4"/>
      <c r="O7" s="4"/>
      <c r="P7" s="4"/>
      <c r="Q7" s="4"/>
    </row>
    <row r="8" spans="1:17" ht="25.5" customHeight="1" thickBot="1">
      <c r="A8" s="745" t="s">
        <v>627</v>
      </c>
      <c r="B8" s="745"/>
      <c r="C8" s="745"/>
      <c r="D8" s="745"/>
      <c r="E8" s="745"/>
      <c r="F8" s="745"/>
      <c r="G8" s="745"/>
      <c r="H8" s="745"/>
      <c r="I8" s="745"/>
      <c r="J8" s="745"/>
      <c r="K8" s="745"/>
      <c r="L8" s="745"/>
      <c r="M8" s="745"/>
      <c r="N8" s="4"/>
      <c r="O8" s="4"/>
      <c r="P8" s="4"/>
      <c r="Q8" s="4"/>
    </row>
    <row r="9" spans="1:17" s="24" customFormat="1" ht="39" customHeight="1">
      <c r="A9" s="747" t="s">
        <v>71</v>
      </c>
      <c r="B9" s="633">
        <v>2017</v>
      </c>
      <c r="C9" s="634"/>
      <c r="D9" s="633">
        <v>2018</v>
      </c>
      <c r="E9" s="635"/>
      <c r="F9" s="634"/>
      <c r="G9" s="633">
        <v>2019</v>
      </c>
      <c r="H9" s="635"/>
      <c r="I9" s="635"/>
      <c r="J9" s="634"/>
      <c r="K9" s="617">
        <v>2020</v>
      </c>
      <c r="L9" s="618"/>
      <c r="M9" s="748" t="s">
        <v>72</v>
      </c>
      <c r="N9" s="4"/>
      <c r="O9" s="4"/>
      <c r="P9" s="4"/>
      <c r="Q9" s="4"/>
    </row>
    <row r="10" spans="1:13" ht="94.5">
      <c r="A10" s="621"/>
      <c r="B10" s="605" t="s">
        <v>582</v>
      </c>
      <c r="C10" s="606" t="s">
        <v>98</v>
      </c>
      <c r="D10" s="581" t="s">
        <v>583</v>
      </c>
      <c r="E10" s="606" t="s">
        <v>574</v>
      </c>
      <c r="F10" s="606" t="s">
        <v>223</v>
      </c>
      <c r="G10" s="606" t="s">
        <v>575</v>
      </c>
      <c r="H10" s="581" t="s">
        <v>584</v>
      </c>
      <c r="I10" s="606" t="s">
        <v>573</v>
      </c>
      <c r="J10" s="606" t="s">
        <v>586</v>
      </c>
      <c r="K10" s="606" t="s">
        <v>615</v>
      </c>
      <c r="L10" s="581" t="s">
        <v>588</v>
      </c>
      <c r="M10" s="697"/>
    </row>
    <row r="11" spans="1:13" ht="15">
      <c r="A11" s="112" t="s">
        <v>0</v>
      </c>
      <c r="B11" s="14"/>
      <c r="C11" s="372"/>
      <c r="D11" s="372"/>
      <c r="E11" s="85"/>
      <c r="F11" s="85"/>
      <c r="G11" s="85"/>
      <c r="H11" s="372"/>
      <c r="I11" s="85"/>
      <c r="J11" s="85"/>
      <c r="K11" s="85"/>
      <c r="L11" s="372"/>
      <c r="M11" s="85"/>
    </row>
    <row r="12" spans="1:13" ht="15.75" customHeight="1">
      <c r="A12" s="363" t="s">
        <v>1</v>
      </c>
      <c r="B12" s="139" t="s">
        <v>74</v>
      </c>
      <c r="C12" s="373" t="s">
        <v>74</v>
      </c>
      <c r="D12" s="503" t="s">
        <v>74</v>
      </c>
      <c r="E12" s="643" t="s">
        <v>300</v>
      </c>
      <c r="F12" s="198" t="s">
        <v>74</v>
      </c>
      <c r="G12" s="198" t="s">
        <v>74</v>
      </c>
      <c r="H12" s="505" t="s">
        <v>74</v>
      </c>
      <c r="I12" s="286" t="s">
        <v>279</v>
      </c>
      <c r="J12" s="241" t="s">
        <v>74</v>
      </c>
      <c r="K12" s="241" t="s">
        <v>74</v>
      </c>
      <c r="L12" s="607"/>
      <c r="M12" s="19" t="s">
        <v>73</v>
      </c>
    </row>
    <row r="13" spans="1:13" ht="15.75">
      <c r="A13" s="364" t="s">
        <v>2</v>
      </c>
      <c r="B13" s="139">
        <v>0</v>
      </c>
      <c r="C13" s="329" t="s">
        <v>74</v>
      </c>
      <c r="D13" s="473" t="s">
        <v>74</v>
      </c>
      <c r="E13" s="743"/>
      <c r="F13" s="139" t="s">
        <v>74</v>
      </c>
      <c r="G13" s="139" t="s">
        <v>74</v>
      </c>
      <c r="H13" s="504" t="s">
        <v>74</v>
      </c>
      <c r="I13" s="286" t="s">
        <v>279</v>
      </c>
      <c r="J13" s="200" t="s">
        <v>74</v>
      </c>
      <c r="K13" s="200" t="s">
        <v>74</v>
      </c>
      <c r="L13" s="504" t="s">
        <v>74</v>
      </c>
      <c r="M13" s="70" t="s">
        <v>73</v>
      </c>
    </row>
    <row r="14" spans="1:13" ht="13.5" customHeight="1">
      <c r="A14" s="364" t="s">
        <v>3</v>
      </c>
      <c r="B14" s="139">
        <v>0</v>
      </c>
      <c r="C14" s="329" t="s">
        <v>74</v>
      </c>
      <c r="D14" s="473" t="s">
        <v>74</v>
      </c>
      <c r="E14" s="743"/>
      <c r="F14" s="139" t="s">
        <v>74</v>
      </c>
      <c r="G14" s="139" t="s">
        <v>74</v>
      </c>
      <c r="H14" s="504" t="s">
        <v>74</v>
      </c>
      <c r="I14" s="286" t="s">
        <v>279</v>
      </c>
      <c r="J14" s="429" t="s">
        <v>74</v>
      </c>
      <c r="K14" s="545" t="s">
        <v>74</v>
      </c>
      <c r="L14" s="504" t="s">
        <v>74</v>
      </c>
      <c r="M14" s="70" t="s">
        <v>73</v>
      </c>
    </row>
    <row r="15" spans="1:13" ht="13.5" customHeight="1">
      <c r="A15" s="364" t="s">
        <v>4</v>
      </c>
      <c r="B15" s="139">
        <v>0</v>
      </c>
      <c r="C15" s="373" t="s">
        <v>74</v>
      </c>
      <c r="D15" s="503" t="s">
        <v>74</v>
      </c>
      <c r="E15" s="743"/>
      <c r="F15" s="198" t="s">
        <v>74</v>
      </c>
      <c r="G15" s="198" t="s">
        <v>74</v>
      </c>
      <c r="H15" s="473" t="s">
        <v>74</v>
      </c>
      <c r="I15" s="286" t="s">
        <v>279</v>
      </c>
      <c r="J15" s="139" t="s">
        <v>74</v>
      </c>
      <c r="K15" s="139" t="s">
        <v>74</v>
      </c>
      <c r="L15" s="504" t="s">
        <v>74</v>
      </c>
      <c r="M15" s="70" t="s">
        <v>73</v>
      </c>
    </row>
    <row r="16" spans="1:13" ht="13.5" customHeight="1">
      <c r="A16" s="364" t="s">
        <v>5</v>
      </c>
      <c r="B16" s="139">
        <v>0</v>
      </c>
      <c r="C16" s="329" t="s">
        <v>74</v>
      </c>
      <c r="D16" s="473" t="s">
        <v>74</v>
      </c>
      <c r="E16" s="743"/>
      <c r="F16" s="139" t="s">
        <v>74</v>
      </c>
      <c r="G16" s="139" t="s">
        <v>74</v>
      </c>
      <c r="H16" s="473" t="s">
        <v>74</v>
      </c>
      <c r="I16" s="286" t="s">
        <v>279</v>
      </c>
      <c r="J16" s="128" t="s">
        <v>74</v>
      </c>
      <c r="K16" s="128" t="s">
        <v>74</v>
      </c>
      <c r="L16" s="473" t="s">
        <v>74</v>
      </c>
      <c r="M16" s="70" t="s">
        <v>73</v>
      </c>
    </row>
    <row r="17" spans="1:13" ht="13.5" customHeight="1">
      <c r="A17" s="364" t="s">
        <v>6</v>
      </c>
      <c r="B17" s="139">
        <v>0</v>
      </c>
      <c r="C17" s="329" t="s">
        <v>74</v>
      </c>
      <c r="D17" s="473" t="s">
        <v>74</v>
      </c>
      <c r="E17" s="743"/>
      <c r="F17" s="139" t="s">
        <v>74</v>
      </c>
      <c r="G17" s="139" t="s">
        <v>74</v>
      </c>
      <c r="H17" s="473" t="s">
        <v>74</v>
      </c>
      <c r="I17" s="286" t="s">
        <v>279</v>
      </c>
      <c r="J17" s="139" t="s">
        <v>74</v>
      </c>
      <c r="K17" s="139" t="s">
        <v>74</v>
      </c>
      <c r="L17" s="473" t="s">
        <v>74</v>
      </c>
      <c r="M17" s="70" t="s">
        <v>73</v>
      </c>
    </row>
    <row r="18" spans="1:13" ht="13.5" customHeight="1">
      <c r="A18" s="364" t="s">
        <v>7</v>
      </c>
      <c r="B18" s="139">
        <v>0</v>
      </c>
      <c r="C18" s="373" t="s">
        <v>74</v>
      </c>
      <c r="D18" s="503" t="s">
        <v>74</v>
      </c>
      <c r="E18" s="743"/>
      <c r="F18" s="198" t="s">
        <v>74</v>
      </c>
      <c r="G18" s="198" t="s">
        <v>74</v>
      </c>
      <c r="H18" s="473" t="s">
        <v>74</v>
      </c>
      <c r="I18" s="286" t="s">
        <v>279</v>
      </c>
      <c r="J18" s="128" t="s">
        <v>74</v>
      </c>
      <c r="K18" s="128" t="s">
        <v>74</v>
      </c>
      <c r="L18" s="607"/>
      <c r="M18" s="70" t="s">
        <v>73</v>
      </c>
    </row>
    <row r="19" spans="1:13" ht="13.5" customHeight="1">
      <c r="A19" s="364" t="s">
        <v>8</v>
      </c>
      <c r="B19" s="139">
        <v>0</v>
      </c>
      <c r="C19" s="329" t="s">
        <v>74</v>
      </c>
      <c r="D19" s="473" t="s">
        <v>74</v>
      </c>
      <c r="E19" s="743"/>
      <c r="F19" s="139" t="s">
        <v>74</v>
      </c>
      <c r="G19" s="139" t="s">
        <v>74</v>
      </c>
      <c r="H19" s="473" t="s">
        <v>74</v>
      </c>
      <c r="I19" s="286" t="s">
        <v>279</v>
      </c>
      <c r="J19" s="139" t="s">
        <v>74</v>
      </c>
      <c r="K19" s="139" t="s">
        <v>74</v>
      </c>
      <c r="L19" s="473" t="s">
        <v>74</v>
      </c>
      <c r="M19" s="70" t="s">
        <v>73</v>
      </c>
    </row>
    <row r="20" spans="1:13" ht="13.5" customHeight="1">
      <c r="A20" s="365" t="s">
        <v>9</v>
      </c>
      <c r="B20" s="139">
        <v>0</v>
      </c>
      <c r="C20" s="329" t="s">
        <v>74</v>
      </c>
      <c r="D20" s="473" t="s">
        <v>74</v>
      </c>
      <c r="E20" s="744"/>
      <c r="F20" s="139" t="s">
        <v>74</v>
      </c>
      <c r="G20" s="139" t="s">
        <v>74</v>
      </c>
      <c r="H20" s="504" t="s">
        <v>74</v>
      </c>
      <c r="I20" s="362" t="s">
        <v>279</v>
      </c>
      <c r="J20" s="139" t="s">
        <v>74</v>
      </c>
      <c r="K20" s="139" t="s">
        <v>74</v>
      </c>
      <c r="L20" s="608"/>
      <c r="M20" s="114" t="s">
        <v>73</v>
      </c>
    </row>
    <row r="21" spans="1:13" s="24" customFormat="1" ht="13.5" customHeight="1">
      <c r="A21" s="366"/>
      <c r="B21" s="139"/>
      <c r="C21" s="329"/>
      <c r="D21" s="139"/>
      <c r="E21" s="318"/>
      <c r="F21" s="139"/>
      <c r="G21" s="139"/>
      <c r="H21" s="139"/>
      <c r="I21" s="362"/>
      <c r="J21" s="409"/>
      <c r="K21" s="409"/>
      <c r="L21" s="139"/>
      <c r="M21" s="114"/>
    </row>
    <row r="22" spans="1:13" s="231" customFormat="1" ht="13.5" customHeight="1">
      <c r="A22" s="112" t="s">
        <v>10</v>
      </c>
      <c r="B22" s="578"/>
      <c r="C22" s="372"/>
      <c r="D22" s="372"/>
      <c r="E22" s="85"/>
      <c r="F22" s="85"/>
      <c r="G22" s="85"/>
      <c r="H22" s="372"/>
      <c r="I22" s="85"/>
      <c r="J22" s="85"/>
      <c r="K22" s="85"/>
      <c r="L22" s="372"/>
      <c r="M22" s="85"/>
    </row>
    <row r="23" spans="1:13" ht="13.5" customHeight="1">
      <c r="A23" s="363" t="s">
        <v>11</v>
      </c>
      <c r="B23" s="139">
        <v>0</v>
      </c>
      <c r="C23" s="374" t="s">
        <v>74</v>
      </c>
      <c r="D23" s="477" t="s">
        <v>74</v>
      </c>
      <c r="E23" s="643" t="s">
        <v>300</v>
      </c>
      <c r="F23" s="197" t="s">
        <v>74</v>
      </c>
      <c r="G23" s="197" t="s">
        <v>74</v>
      </c>
      <c r="H23" s="505" t="s">
        <v>74</v>
      </c>
      <c r="I23" s="286" t="s">
        <v>279</v>
      </c>
      <c r="J23" s="241" t="s">
        <v>74</v>
      </c>
      <c r="K23" s="241" t="s">
        <v>74</v>
      </c>
      <c r="L23" s="473" t="s">
        <v>74</v>
      </c>
      <c r="M23" s="19" t="s">
        <v>73</v>
      </c>
    </row>
    <row r="24" spans="1:13" ht="13.5" customHeight="1">
      <c r="A24" s="364" t="s">
        <v>12</v>
      </c>
      <c r="B24" s="139" t="s">
        <v>74</v>
      </c>
      <c r="C24" s="375" t="s">
        <v>74</v>
      </c>
      <c r="D24" s="473" t="s">
        <v>74</v>
      </c>
      <c r="E24" s="743"/>
      <c r="F24" s="128" t="s">
        <v>74</v>
      </c>
      <c r="G24" s="128" t="s">
        <v>74</v>
      </c>
      <c r="H24" s="504" t="s">
        <v>374</v>
      </c>
      <c r="I24" s="286" t="s">
        <v>279</v>
      </c>
      <c r="J24" s="200" t="s">
        <v>74</v>
      </c>
      <c r="K24" s="200" t="s">
        <v>74</v>
      </c>
      <c r="L24" s="473" t="s">
        <v>74</v>
      </c>
      <c r="M24" s="70" t="s">
        <v>73</v>
      </c>
    </row>
    <row r="25" spans="1:13" ht="13.5" customHeight="1">
      <c r="A25" s="364" t="s">
        <v>13</v>
      </c>
      <c r="B25" s="139" t="s">
        <v>74</v>
      </c>
      <c r="C25" s="375" t="s">
        <v>74</v>
      </c>
      <c r="D25" s="473" t="s">
        <v>74</v>
      </c>
      <c r="E25" s="743"/>
      <c r="F25" s="128" t="s">
        <v>74</v>
      </c>
      <c r="G25" s="128" t="s">
        <v>74</v>
      </c>
      <c r="H25" s="504" t="s">
        <v>74</v>
      </c>
      <c r="I25" s="286" t="s">
        <v>279</v>
      </c>
      <c r="J25" s="429" t="s">
        <v>74</v>
      </c>
      <c r="K25" s="545" t="s">
        <v>74</v>
      </c>
      <c r="L25" s="473"/>
      <c r="M25" s="70" t="s">
        <v>73</v>
      </c>
    </row>
    <row r="26" spans="1:13" ht="13.5" customHeight="1">
      <c r="A26" s="364" t="s">
        <v>14</v>
      </c>
      <c r="B26" s="139">
        <v>0</v>
      </c>
      <c r="C26" s="375" t="s">
        <v>74</v>
      </c>
      <c r="D26" s="473" t="s">
        <v>74</v>
      </c>
      <c r="E26" s="743"/>
      <c r="F26" s="128" t="s">
        <v>74</v>
      </c>
      <c r="G26" s="128" t="s">
        <v>74</v>
      </c>
      <c r="H26" s="504" t="s">
        <v>74</v>
      </c>
      <c r="I26" s="286" t="s">
        <v>279</v>
      </c>
      <c r="J26" s="139" t="s">
        <v>74</v>
      </c>
      <c r="K26" s="139" t="s">
        <v>74</v>
      </c>
      <c r="L26" s="473"/>
      <c r="M26" s="70" t="s">
        <v>73</v>
      </c>
    </row>
    <row r="27" spans="1:13" ht="13.5" customHeight="1">
      <c r="A27" s="367" t="s">
        <v>15</v>
      </c>
      <c r="B27" s="139">
        <v>100</v>
      </c>
      <c r="C27" s="329">
        <v>100</v>
      </c>
      <c r="D27" s="473">
        <v>100</v>
      </c>
      <c r="E27" s="259" t="s">
        <v>296</v>
      </c>
      <c r="F27" s="139">
        <v>100</v>
      </c>
      <c r="G27" s="139">
        <v>100</v>
      </c>
      <c r="H27" s="473">
        <v>100</v>
      </c>
      <c r="I27" s="286" t="s">
        <v>279</v>
      </c>
      <c r="J27" s="128">
        <v>100</v>
      </c>
      <c r="K27" s="128">
        <v>100</v>
      </c>
      <c r="L27" s="473">
        <v>100</v>
      </c>
      <c r="M27" s="70" t="s">
        <v>73</v>
      </c>
    </row>
    <row r="28" spans="1:13" ht="42" customHeight="1">
      <c r="A28" s="365" t="s">
        <v>16</v>
      </c>
      <c r="B28" s="139" t="s">
        <v>74</v>
      </c>
      <c r="C28" s="376" t="s">
        <v>74</v>
      </c>
      <c r="D28" s="476" t="s">
        <v>74</v>
      </c>
      <c r="E28" s="260" t="s">
        <v>300</v>
      </c>
      <c r="F28" s="201" t="s">
        <v>74</v>
      </c>
      <c r="G28" s="201" t="s">
        <v>74</v>
      </c>
      <c r="H28" s="504" t="s">
        <v>74</v>
      </c>
      <c r="I28" s="286" t="s">
        <v>279</v>
      </c>
      <c r="J28" s="432" t="s">
        <v>74</v>
      </c>
      <c r="K28" s="432" t="s">
        <v>74</v>
      </c>
      <c r="L28" s="473" t="s">
        <v>74</v>
      </c>
      <c r="M28" s="114" t="s">
        <v>73</v>
      </c>
    </row>
    <row r="29" spans="1:13" s="24" customFormat="1" ht="19.5" customHeight="1">
      <c r="A29" s="366"/>
      <c r="B29" s="139"/>
      <c r="C29" s="329"/>
      <c r="D29" s="139"/>
      <c r="E29" s="579"/>
      <c r="F29" s="139"/>
      <c r="G29" s="139"/>
      <c r="H29" s="139"/>
      <c r="I29" s="362"/>
      <c r="J29" s="409"/>
      <c r="K29" s="409"/>
      <c r="L29" s="139"/>
      <c r="M29" s="114"/>
    </row>
    <row r="30" spans="1:12" s="85" customFormat="1" ht="13.5" customHeight="1">
      <c r="A30" s="112" t="s">
        <v>17</v>
      </c>
      <c r="B30" s="578"/>
      <c r="C30" s="372"/>
      <c r="D30" s="372"/>
      <c r="H30" s="372"/>
      <c r="L30" s="372"/>
    </row>
    <row r="31" spans="1:13" ht="13.5" customHeight="1">
      <c r="A31" s="363" t="s">
        <v>18</v>
      </c>
      <c r="B31" s="139" t="s">
        <v>74</v>
      </c>
      <c r="C31" s="374" t="s">
        <v>74</v>
      </c>
      <c r="D31" s="477" t="s">
        <v>74</v>
      </c>
      <c r="E31" s="643" t="s">
        <v>301</v>
      </c>
      <c r="F31" s="197" t="s">
        <v>74</v>
      </c>
      <c r="G31" s="197" t="s">
        <v>74</v>
      </c>
      <c r="H31" s="505" t="s">
        <v>74</v>
      </c>
      <c r="I31" s="286" t="s">
        <v>279</v>
      </c>
      <c r="J31" s="241" t="s">
        <v>74</v>
      </c>
      <c r="K31" s="241" t="s">
        <v>74</v>
      </c>
      <c r="L31" s="505" t="s">
        <v>74</v>
      </c>
      <c r="M31" s="19" t="s">
        <v>73</v>
      </c>
    </row>
    <row r="32" spans="1:13" ht="13.5" customHeight="1">
      <c r="A32" s="364" t="s">
        <v>19</v>
      </c>
      <c r="B32" s="139">
        <v>0</v>
      </c>
      <c r="C32" s="375" t="s">
        <v>74</v>
      </c>
      <c r="D32" s="473" t="s">
        <v>74</v>
      </c>
      <c r="E32" s="743"/>
      <c r="F32" s="128" t="s">
        <v>74</v>
      </c>
      <c r="G32" s="128" t="s">
        <v>74</v>
      </c>
      <c r="H32" s="504" t="s">
        <v>74</v>
      </c>
      <c r="I32" s="286" t="s">
        <v>279</v>
      </c>
      <c r="J32" s="200" t="s">
        <v>74</v>
      </c>
      <c r="K32" s="200" t="s">
        <v>74</v>
      </c>
      <c r="L32" s="473" t="s">
        <v>74</v>
      </c>
      <c r="M32" s="70" t="s">
        <v>73</v>
      </c>
    </row>
    <row r="33" spans="1:13" ht="13.5" customHeight="1">
      <c r="A33" s="364" t="s">
        <v>20</v>
      </c>
      <c r="B33" s="139">
        <v>0</v>
      </c>
      <c r="C33" s="375" t="s">
        <v>74</v>
      </c>
      <c r="D33" s="473" t="s">
        <v>74</v>
      </c>
      <c r="E33" s="743"/>
      <c r="F33" s="128" t="s">
        <v>74</v>
      </c>
      <c r="G33" s="128" t="s">
        <v>74</v>
      </c>
      <c r="H33" s="504" t="s">
        <v>74</v>
      </c>
      <c r="I33" s="286" t="s">
        <v>279</v>
      </c>
      <c r="J33" s="200" t="s">
        <v>74</v>
      </c>
      <c r="K33" s="200" t="s">
        <v>74</v>
      </c>
      <c r="L33" s="607"/>
      <c r="M33" s="70" t="s">
        <v>73</v>
      </c>
    </row>
    <row r="34" spans="1:13" ht="13.5" customHeight="1">
      <c r="A34" s="364" t="s">
        <v>21</v>
      </c>
      <c r="B34" s="139" t="s">
        <v>74</v>
      </c>
      <c r="C34" s="375" t="s">
        <v>74</v>
      </c>
      <c r="D34" s="473" t="s">
        <v>74</v>
      </c>
      <c r="E34" s="743"/>
      <c r="F34" s="139" t="s">
        <v>74</v>
      </c>
      <c r="G34" s="139" t="s">
        <v>74</v>
      </c>
      <c r="H34" s="473" t="s">
        <v>74</v>
      </c>
      <c r="I34" s="286" t="s">
        <v>279</v>
      </c>
      <c r="J34" s="139" t="s">
        <v>74</v>
      </c>
      <c r="K34" s="139" t="s">
        <v>74</v>
      </c>
      <c r="L34" s="473" t="s">
        <v>74</v>
      </c>
      <c r="M34" s="70" t="s">
        <v>73</v>
      </c>
    </row>
    <row r="35" spans="1:13" ht="15.75">
      <c r="A35" s="367" t="s">
        <v>22</v>
      </c>
      <c r="B35" s="139">
        <v>100</v>
      </c>
      <c r="C35" s="375">
        <v>0</v>
      </c>
      <c r="D35" s="473">
        <v>100</v>
      </c>
      <c r="E35" s="259" t="s">
        <v>296</v>
      </c>
      <c r="F35" s="139">
        <v>0</v>
      </c>
      <c r="G35" s="139">
        <v>100</v>
      </c>
      <c r="H35" s="473">
        <v>100</v>
      </c>
      <c r="I35" s="286" t="s">
        <v>279</v>
      </c>
      <c r="J35" s="128">
        <v>0</v>
      </c>
      <c r="K35" s="551">
        <v>50</v>
      </c>
      <c r="L35" s="567">
        <v>50</v>
      </c>
      <c r="M35" s="70" t="s">
        <v>73</v>
      </c>
    </row>
    <row r="36" spans="1:13" ht="13.5" customHeight="1">
      <c r="A36" s="367" t="s">
        <v>23</v>
      </c>
      <c r="B36" s="139">
        <v>100</v>
      </c>
      <c r="C36" s="375">
        <v>0</v>
      </c>
      <c r="D36" s="473">
        <v>100</v>
      </c>
      <c r="E36" s="259" t="s">
        <v>296</v>
      </c>
      <c r="F36" s="139">
        <v>0</v>
      </c>
      <c r="G36" s="139">
        <v>100</v>
      </c>
      <c r="H36" s="473">
        <v>100</v>
      </c>
      <c r="I36" s="286" t="s">
        <v>279</v>
      </c>
      <c r="J36" s="128">
        <v>100</v>
      </c>
      <c r="K36" s="551">
        <v>100</v>
      </c>
      <c r="L36" s="473">
        <v>100</v>
      </c>
      <c r="M36" s="70" t="s">
        <v>73</v>
      </c>
    </row>
    <row r="37" spans="1:13" ht="13.5" customHeight="1">
      <c r="A37" s="367" t="s">
        <v>24</v>
      </c>
      <c r="B37" s="139">
        <v>100</v>
      </c>
      <c r="C37" s="329">
        <v>100</v>
      </c>
      <c r="D37" s="473">
        <v>100</v>
      </c>
      <c r="E37" s="259" t="s">
        <v>296</v>
      </c>
      <c r="F37" s="139">
        <v>100</v>
      </c>
      <c r="G37" s="139">
        <v>100</v>
      </c>
      <c r="H37" s="504">
        <v>100</v>
      </c>
      <c r="I37" s="286" t="s">
        <v>279</v>
      </c>
      <c r="J37" s="128">
        <v>100</v>
      </c>
      <c r="K37" s="551">
        <v>100</v>
      </c>
      <c r="L37" s="473"/>
      <c r="M37" s="70" t="s">
        <v>73</v>
      </c>
    </row>
    <row r="38" spans="1:13" ht="42.75" customHeight="1">
      <c r="A38" s="365" t="s">
        <v>25</v>
      </c>
      <c r="B38" s="139">
        <v>0</v>
      </c>
      <c r="C38" s="376" t="s">
        <v>74</v>
      </c>
      <c r="D38" s="504" t="s">
        <v>74</v>
      </c>
      <c r="E38" s="260" t="s">
        <v>302</v>
      </c>
      <c r="F38" s="200" t="s">
        <v>74</v>
      </c>
      <c r="G38" s="200" t="s">
        <v>74</v>
      </c>
      <c r="H38" s="504" t="s">
        <v>74</v>
      </c>
      <c r="I38" s="362" t="s">
        <v>279</v>
      </c>
      <c r="J38" s="139" t="s">
        <v>74</v>
      </c>
      <c r="K38" s="139" t="s">
        <v>74</v>
      </c>
      <c r="L38" s="473"/>
      <c r="M38" s="114" t="s">
        <v>73</v>
      </c>
    </row>
    <row r="39" spans="1:13" s="24" customFormat="1" ht="21" customHeight="1">
      <c r="A39" s="366"/>
      <c r="B39" s="139"/>
      <c r="C39" s="329"/>
      <c r="D39" s="139"/>
      <c r="E39" s="579"/>
      <c r="F39" s="139"/>
      <c r="G39" s="139"/>
      <c r="H39" s="139"/>
      <c r="I39" s="362"/>
      <c r="J39" s="409"/>
      <c r="K39" s="409"/>
      <c r="L39" s="139"/>
      <c r="M39" s="114"/>
    </row>
    <row r="40" spans="1:13" s="231" customFormat="1" ht="29.25" customHeight="1">
      <c r="A40" s="328" t="s">
        <v>80</v>
      </c>
      <c r="B40" s="578"/>
      <c r="C40" s="372"/>
      <c r="D40" s="372"/>
      <c r="E40" s="85"/>
      <c r="F40" s="85"/>
      <c r="G40" s="85"/>
      <c r="H40" s="372"/>
      <c r="I40" s="85"/>
      <c r="J40" s="85"/>
      <c r="K40" s="85"/>
      <c r="L40" s="372"/>
      <c r="M40" s="85"/>
    </row>
    <row r="41" spans="1:13" ht="13.5" customHeight="1">
      <c r="A41" s="368" t="s">
        <v>26</v>
      </c>
      <c r="B41" s="139">
        <v>100</v>
      </c>
      <c r="C41" s="374">
        <v>0</v>
      </c>
      <c r="D41" s="477">
        <v>100</v>
      </c>
      <c r="E41" s="258" t="s">
        <v>296</v>
      </c>
      <c r="F41" s="139">
        <v>0</v>
      </c>
      <c r="G41" s="139">
        <v>100</v>
      </c>
      <c r="H41" s="505">
        <v>100</v>
      </c>
      <c r="I41" s="286" t="s">
        <v>279</v>
      </c>
      <c r="J41" s="128">
        <v>100</v>
      </c>
      <c r="K41" s="362"/>
      <c r="L41" s="535"/>
      <c r="M41" s="19" t="s">
        <v>73</v>
      </c>
    </row>
    <row r="42" spans="1:13" ht="13.5" customHeight="1">
      <c r="A42" s="364" t="s">
        <v>27</v>
      </c>
      <c r="B42" s="139">
        <v>0</v>
      </c>
      <c r="C42" s="374" t="s">
        <v>74</v>
      </c>
      <c r="D42" s="477" t="s">
        <v>74</v>
      </c>
      <c r="E42" s="643" t="s">
        <v>300</v>
      </c>
      <c r="F42" s="197" t="s">
        <v>74</v>
      </c>
      <c r="G42" s="197" t="s">
        <v>74</v>
      </c>
      <c r="H42" s="504" t="s">
        <v>74</v>
      </c>
      <c r="I42" s="286" t="s">
        <v>279</v>
      </c>
      <c r="J42" s="200" t="s">
        <v>74</v>
      </c>
      <c r="K42" s="200" t="s">
        <v>74</v>
      </c>
      <c r="L42" s="473" t="s">
        <v>74</v>
      </c>
      <c r="M42" s="70" t="s">
        <v>73</v>
      </c>
    </row>
    <row r="43" spans="1:13" ht="13.5" customHeight="1">
      <c r="A43" s="364" t="s">
        <v>28</v>
      </c>
      <c r="B43" s="139">
        <v>0</v>
      </c>
      <c r="C43" s="375" t="s">
        <v>74</v>
      </c>
      <c r="D43" s="473" t="s">
        <v>74</v>
      </c>
      <c r="E43" s="743"/>
      <c r="F43" s="128" t="s">
        <v>74</v>
      </c>
      <c r="G43" s="128" t="s">
        <v>74</v>
      </c>
      <c r="H43" s="504" t="s">
        <v>74</v>
      </c>
      <c r="I43" s="286" t="s">
        <v>279</v>
      </c>
      <c r="J43" s="200" t="s">
        <v>74</v>
      </c>
      <c r="K43" s="200" t="s">
        <v>74</v>
      </c>
      <c r="L43" s="473" t="s">
        <v>74</v>
      </c>
      <c r="M43" s="70" t="s">
        <v>73</v>
      </c>
    </row>
    <row r="44" spans="1:13" ht="15.75">
      <c r="A44" s="364" t="s">
        <v>29</v>
      </c>
      <c r="B44" s="139">
        <v>0</v>
      </c>
      <c r="C44" s="375" t="s">
        <v>74</v>
      </c>
      <c r="D44" s="473" t="s">
        <v>74</v>
      </c>
      <c r="E44" s="743"/>
      <c r="F44" s="128" t="s">
        <v>74</v>
      </c>
      <c r="G44" s="128" t="s">
        <v>74</v>
      </c>
      <c r="H44" s="473" t="s">
        <v>74</v>
      </c>
      <c r="I44" s="286" t="s">
        <v>279</v>
      </c>
      <c r="J44" s="139" t="s">
        <v>74</v>
      </c>
      <c r="K44" s="139" t="s">
        <v>74</v>
      </c>
      <c r="L44" s="473" t="s">
        <v>74</v>
      </c>
      <c r="M44" s="70" t="s">
        <v>73</v>
      </c>
    </row>
    <row r="45" spans="1:13" ht="13.5" customHeight="1">
      <c r="A45" s="367" t="s">
        <v>30</v>
      </c>
      <c r="B45" s="139">
        <v>100</v>
      </c>
      <c r="C45" s="375">
        <v>0</v>
      </c>
      <c r="D45" s="473">
        <v>100</v>
      </c>
      <c r="E45" s="259" t="s">
        <v>297</v>
      </c>
      <c r="F45" s="128">
        <v>0</v>
      </c>
      <c r="G45" s="139">
        <v>100</v>
      </c>
      <c r="H45" s="473">
        <v>100</v>
      </c>
      <c r="I45" s="286" t="s">
        <v>279</v>
      </c>
      <c r="J45" s="128">
        <v>0</v>
      </c>
      <c r="K45" s="128">
        <v>70</v>
      </c>
      <c r="L45" s="607"/>
      <c r="M45" s="70" t="s">
        <v>73</v>
      </c>
    </row>
    <row r="46" spans="1:13" ht="13.5" customHeight="1">
      <c r="A46" s="367" t="s">
        <v>31</v>
      </c>
      <c r="B46" s="139">
        <v>100</v>
      </c>
      <c r="C46" s="375">
        <v>0</v>
      </c>
      <c r="D46" s="473">
        <v>100</v>
      </c>
      <c r="E46" s="259" t="s">
        <v>297</v>
      </c>
      <c r="F46" s="139">
        <v>100</v>
      </c>
      <c r="G46" s="139">
        <v>100</v>
      </c>
      <c r="H46" s="473">
        <v>100</v>
      </c>
      <c r="I46" s="286" t="s">
        <v>279</v>
      </c>
      <c r="J46" s="128">
        <v>0</v>
      </c>
      <c r="K46" s="128">
        <v>50</v>
      </c>
      <c r="L46" s="567">
        <v>100</v>
      </c>
      <c r="M46" s="70" t="s">
        <v>73</v>
      </c>
    </row>
    <row r="47" spans="1:13" ht="13.5" customHeight="1">
      <c r="A47" s="367" t="s">
        <v>32</v>
      </c>
      <c r="B47" s="139">
        <v>33.33</v>
      </c>
      <c r="C47" s="330">
        <v>0</v>
      </c>
      <c r="D47" s="473">
        <v>75</v>
      </c>
      <c r="E47" s="259" t="s">
        <v>297</v>
      </c>
      <c r="F47" s="128">
        <v>75</v>
      </c>
      <c r="G47" s="139">
        <v>100</v>
      </c>
      <c r="H47" s="504">
        <v>75</v>
      </c>
      <c r="I47" s="286" t="s">
        <v>512</v>
      </c>
      <c r="J47" s="128">
        <v>100</v>
      </c>
      <c r="K47" s="128">
        <v>100</v>
      </c>
      <c r="L47" s="607"/>
      <c r="M47" s="70" t="s">
        <v>73</v>
      </c>
    </row>
    <row r="48" spans="1:13" ht="13.5" customHeight="1">
      <c r="A48" s="367" t="s">
        <v>33</v>
      </c>
      <c r="B48" s="139">
        <v>75</v>
      </c>
      <c r="C48" s="330">
        <v>1</v>
      </c>
      <c r="D48" s="473">
        <v>100</v>
      </c>
      <c r="E48" s="259" t="s">
        <v>296</v>
      </c>
      <c r="F48" s="139">
        <v>100</v>
      </c>
      <c r="G48" s="139">
        <v>100</v>
      </c>
      <c r="H48" s="504">
        <v>100</v>
      </c>
      <c r="I48" s="286" t="s">
        <v>279</v>
      </c>
      <c r="J48" s="128">
        <v>100</v>
      </c>
      <c r="K48" s="128">
        <v>100</v>
      </c>
      <c r="L48" s="567">
        <v>100</v>
      </c>
      <c r="M48" s="70" t="s">
        <v>73</v>
      </c>
    </row>
    <row r="49" spans="1:13" ht="13.5" customHeight="1">
      <c r="A49" s="364" t="s">
        <v>34</v>
      </c>
      <c r="B49" s="139">
        <v>0</v>
      </c>
      <c r="C49" s="374" t="s">
        <v>74</v>
      </c>
      <c r="D49" s="477" t="s">
        <v>74</v>
      </c>
      <c r="E49" s="643" t="s">
        <v>300</v>
      </c>
      <c r="F49" s="197" t="s">
        <v>74</v>
      </c>
      <c r="G49" s="266" t="s">
        <v>74</v>
      </c>
      <c r="H49" s="504" t="s">
        <v>74</v>
      </c>
      <c r="I49" s="286" t="s">
        <v>279</v>
      </c>
      <c r="J49" s="200" t="s">
        <v>74</v>
      </c>
      <c r="K49" s="200" t="s">
        <v>74</v>
      </c>
      <c r="L49" s="607"/>
      <c r="M49" s="70" t="s">
        <v>73</v>
      </c>
    </row>
    <row r="50" spans="1:13" ht="13.5" customHeight="1">
      <c r="A50" s="367" t="s">
        <v>35</v>
      </c>
      <c r="B50" s="139">
        <v>50</v>
      </c>
      <c r="C50" s="375" t="s">
        <v>74</v>
      </c>
      <c r="D50" s="473" t="s">
        <v>74</v>
      </c>
      <c r="E50" s="743"/>
      <c r="F50" s="128" t="s">
        <v>74</v>
      </c>
      <c r="G50" s="139">
        <v>100</v>
      </c>
      <c r="H50" s="504">
        <v>100</v>
      </c>
      <c r="I50" s="286" t="s">
        <v>279</v>
      </c>
      <c r="J50" s="128">
        <v>100</v>
      </c>
      <c r="K50" s="128">
        <v>100</v>
      </c>
      <c r="L50" s="504">
        <v>100</v>
      </c>
      <c r="M50" s="70" t="s">
        <v>73</v>
      </c>
    </row>
    <row r="51" spans="1:13" ht="13.5" customHeight="1">
      <c r="A51" s="364" t="s">
        <v>36</v>
      </c>
      <c r="B51" s="139">
        <v>0</v>
      </c>
      <c r="C51" s="375" t="s">
        <v>74</v>
      </c>
      <c r="D51" s="473" t="s">
        <v>74</v>
      </c>
      <c r="E51" s="743"/>
      <c r="F51" s="128" t="s">
        <v>74</v>
      </c>
      <c r="G51" s="199" t="s">
        <v>74</v>
      </c>
      <c r="H51" s="504" t="s">
        <v>74</v>
      </c>
      <c r="I51" s="286" t="s">
        <v>279</v>
      </c>
      <c r="J51" s="200" t="s">
        <v>74</v>
      </c>
      <c r="K51" s="200" t="s">
        <v>74</v>
      </c>
      <c r="L51" s="504" t="s">
        <v>74</v>
      </c>
      <c r="M51" s="70" t="s">
        <v>73</v>
      </c>
    </row>
    <row r="52" spans="1:13" ht="15.75">
      <c r="A52" s="369" t="s">
        <v>37</v>
      </c>
      <c r="B52" s="139">
        <v>100</v>
      </c>
      <c r="C52" s="376">
        <v>0</v>
      </c>
      <c r="D52" s="504">
        <v>100</v>
      </c>
      <c r="E52" s="259" t="s">
        <v>297</v>
      </c>
      <c r="F52" s="200">
        <v>100</v>
      </c>
      <c r="G52" s="139">
        <v>100</v>
      </c>
      <c r="H52" s="504">
        <v>100</v>
      </c>
      <c r="I52" s="286" t="s">
        <v>512</v>
      </c>
      <c r="J52" s="128">
        <v>0</v>
      </c>
      <c r="K52" s="128">
        <v>50</v>
      </c>
      <c r="L52" s="504"/>
      <c r="M52" s="114" t="s">
        <v>73</v>
      </c>
    </row>
    <row r="53" spans="1:13" s="24" customFormat="1" ht="15.75">
      <c r="A53" s="370"/>
      <c r="B53" s="139"/>
      <c r="C53" s="329"/>
      <c r="D53" s="139"/>
      <c r="E53" s="579"/>
      <c r="F53" s="139"/>
      <c r="G53" s="139"/>
      <c r="H53" s="139"/>
      <c r="I53" s="362"/>
      <c r="J53" s="409"/>
      <c r="K53" s="409"/>
      <c r="L53" s="139"/>
      <c r="M53" s="114"/>
    </row>
    <row r="54" spans="1:13" s="231" customFormat="1" ht="13.5" customHeight="1">
      <c r="A54" s="112" t="s">
        <v>38</v>
      </c>
      <c r="B54" s="578"/>
      <c r="C54" s="372"/>
      <c r="D54" s="372"/>
      <c r="E54" s="85"/>
      <c r="F54" s="85"/>
      <c r="G54" s="85"/>
      <c r="H54" s="372"/>
      <c r="I54" s="85"/>
      <c r="J54" s="85"/>
      <c r="K54" s="85"/>
      <c r="L54" s="372"/>
      <c r="M54" s="85"/>
    </row>
    <row r="55" spans="1:13" ht="13.5" customHeight="1">
      <c r="A55" s="368" t="s">
        <v>39</v>
      </c>
      <c r="B55" s="139">
        <v>100</v>
      </c>
      <c r="C55" s="377">
        <v>1</v>
      </c>
      <c r="D55" s="477">
        <v>100</v>
      </c>
      <c r="E55" s="258" t="s">
        <v>296</v>
      </c>
      <c r="F55" s="151">
        <v>100</v>
      </c>
      <c r="G55" s="139">
        <v>100</v>
      </c>
      <c r="H55" s="505">
        <v>100</v>
      </c>
      <c r="I55" s="286" t="s">
        <v>279</v>
      </c>
      <c r="J55" s="128">
        <v>100</v>
      </c>
      <c r="K55" s="128">
        <v>100</v>
      </c>
      <c r="L55" s="504">
        <v>100</v>
      </c>
      <c r="M55" s="19" t="s">
        <v>73</v>
      </c>
    </row>
    <row r="56" spans="1:13" ht="13.5" customHeight="1">
      <c r="A56" s="364" t="s">
        <v>40</v>
      </c>
      <c r="B56" s="139" t="s">
        <v>74</v>
      </c>
      <c r="C56" s="375" t="s">
        <v>74</v>
      </c>
      <c r="D56" s="473" t="s">
        <v>74</v>
      </c>
      <c r="E56" s="643" t="s">
        <v>300</v>
      </c>
      <c r="F56" s="128" t="s">
        <v>74</v>
      </c>
      <c r="G56" s="197" t="s">
        <v>74</v>
      </c>
      <c r="H56" s="504" t="s">
        <v>74</v>
      </c>
      <c r="I56" s="286" t="s">
        <v>279</v>
      </c>
      <c r="J56" s="200" t="s">
        <v>74</v>
      </c>
      <c r="K56" s="200" t="s">
        <v>74</v>
      </c>
      <c r="L56" s="504" t="s">
        <v>74</v>
      </c>
      <c r="M56" s="70" t="s">
        <v>73</v>
      </c>
    </row>
    <row r="57" spans="1:13" ht="13.5" customHeight="1">
      <c r="A57" s="364" t="s">
        <v>41</v>
      </c>
      <c r="B57" s="139" t="s">
        <v>74</v>
      </c>
      <c r="C57" s="375" t="s">
        <v>74</v>
      </c>
      <c r="D57" s="471" t="s">
        <v>74</v>
      </c>
      <c r="E57" s="743"/>
      <c r="F57" s="124" t="s">
        <v>74</v>
      </c>
      <c r="G57" s="128" t="s">
        <v>74</v>
      </c>
      <c r="H57" s="504" t="s">
        <v>74</v>
      </c>
      <c r="I57" s="286" t="s">
        <v>279</v>
      </c>
      <c r="J57" s="200" t="s">
        <v>74</v>
      </c>
      <c r="K57" s="200" t="s">
        <v>74</v>
      </c>
      <c r="L57" s="504" t="s">
        <v>74</v>
      </c>
      <c r="M57" s="70" t="s">
        <v>73</v>
      </c>
    </row>
    <row r="58" spans="1:13" ht="13.5" customHeight="1">
      <c r="A58" s="364" t="s">
        <v>42</v>
      </c>
      <c r="B58" s="139" t="s">
        <v>74</v>
      </c>
      <c r="C58" s="375" t="s">
        <v>74</v>
      </c>
      <c r="D58" s="473" t="s">
        <v>74</v>
      </c>
      <c r="E58" s="743"/>
      <c r="F58" s="139" t="s">
        <v>74</v>
      </c>
      <c r="G58" s="128" t="s">
        <v>74</v>
      </c>
      <c r="H58" s="473" t="s">
        <v>74</v>
      </c>
      <c r="I58" s="286" t="s">
        <v>279</v>
      </c>
      <c r="J58" s="139" t="s">
        <v>74</v>
      </c>
      <c r="K58" s="139" t="s">
        <v>74</v>
      </c>
      <c r="L58" s="504" t="s">
        <v>74</v>
      </c>
      <c r="M58" s="70" t="s">
        <v>73</v>
      </c>
    </row>
    <row r="59" spans="1:13" ht="13.5" customHeight="1">
      <c r="A59" s="364" t="s">
        <v>43</v>
      </c>
      <c r="B59" s="139">
        <v>0</v>
      </c>
      <c r="C59" s="375" t="s">
        <v>74</v>
      </c>
      <c r="D59" s="473" t="s">
        <v>74</v>
      </c>
      <c r="E59" s="743"/>
      <c r="F59" s="139" t="s">
        <v>74</v>
      </c>
      <c r="G59" s="197" t="s">
        <v>74</v>
      </c>
      <c r="H59" s="473" t="s">
        <v>74</v>
      </c>
      <c r="I59" s="286" t="s">
        <v>279</v>
      </c>
      <c r="J59" s="128" t="s">
        <v>74</v>
      </c>
      <c r="K59" s="128" t="s">
        <v>74</v>
      </c>
      <c r="L59" s="504" t="s">
        <v>74</v>
      </c>
      <c r="M59" s="70" t="s">
        <v>73</v>
      </c>
    </row>
    <row r="60" spans="1:13" ht="13.5" customHeight="1">
      <c r="A60" s="365" t="s">
        <v>44</v>
      </c>
      <c r="B60" s="139">
        <v>0</v>
      </c>
      <c r="C60" s="376" t="s">
        <v>74</v>
      </c>
      <c r="D60" s="504" t="s">
        <v>74</v>
      </c>
      <c r="E60" s="744"/>
      <c r="F60" s="200" t="s">
        <v>74</v>
      </c>
      <c r="G60" s="128" t="s">
        <v>74</v>
      </c>
      <c r="H60" s="504" t="s">
        <v>74</v>
      </c>
      <c r="I60" s="286" t="s">
        <v>279</v>
      </c>
      <c r="J60" s="433" t="s">
        <v>74</v>
      </c>
      <c r="K60" s="433" t="s">
        <v>74</v>
      </c>
      <c r="L60" s="504" t="s">
        <v>74</v>
      </c>
      <c r="M60" s="114" t="s">
        <v>73</v>
      </c>
    </row>
    <row r="61" spans="1:13" s="24" customFormat="1" ht="13.5" customHeight="1">
      <c r="A61" s="366"/>
      <c r="B61" s="139"/>
      <c r="C61" s="329"/>
      <c r="D61" s="139"/>
      <c r="E61" s="579"/>
      <c r="F61" s="139"/>
      <c r="G61" s="139"/>
      <c r="H61" s="139"/>
      <c r="I61" s="362"/>
      <c r="J61" s="409"/>
      <c r="K61" s="409"/>
      <c r="L61" s="139"/>
      <c r="M61" s="114"/>
    </row>
    <row r="62" spans="1:13" s="231" customFormat="1" ht="13.5" customHeight="1">
      <c r="A62" s="112" t="s">
        <v>45</v>
      </c>
      <c r="B62" s="578"/>
      <c r="C62" s="372"/>
      <c r="D62" s="372"/>
      <c r="E62" s="85"/>
      <c r="F62" s="85"/>
      <c r="G62" s="85"/>
      <c r="H62" s="372"/>
      <c r="I62" s="85"/>
      <c r="J62" s="85"/>
      <c r="K62" s="85"/>
      <c r="L62" s="372"/>
      <c r="M62" s="85"/>
    </row>
    <row r="63" spans="1:13" ht="13.5" customHeight="1">
      <c r="A63" s="363" t="s">
        <v>47</v>
      </c>
      <c r="B63" s="139">
        <v>0</v>
      </c>
      <c r="C63" s="375" t="s">
        <v>74</v>
      </c>
      <c r="D63" s="473" t="s">
        <v>74</v>
      </c>
      <c r="E63" s="751" t="s">
        <v>300</v>
      </c>
      <c r="F63" s="128" t="s">
        <v>74</v>
      </c>
      <c r="G63" s="197" t="s">
        <v>74</v>
      </c>
      <c r="H63" s="477" t="s">
        <v>74</v>
      </c>
      <c r="I63" s="286" t="s">
        <v>279</v>
      </c>
      <c r="J63" s="151" t="s">
        <v>74</v>
      </c>
      <c r="K63" s="151" t="s">
        <v>74</v>
      </c>
      <c r="L63" s="504" t="s">
        <v>74</v>
      </c>
      <c r="M63" s="19" t="s">
        <v>73</v>
      </c>
    </row>
    <row r="64" spans="1:13" ht="30" customHeight="1">
      <c r="A64" s="364" t="s">
        <v>50</v>
      </c>
      <c r="B64" s="139">
        <v>0</v>
      </c>
      <c r="C64" s="375" t="s">
        <v>74</v>
      </c>
      <c r="D64" s="471" t="s">
        <v>74</v>
      </c>
      <c r="E64" s="752"/>
      <c r="F64" s="124" t="s">
        <v>74</v>
      </c>
      <c r="G64" s="128" t="s">
        <v>74</v>
      </c>
      <c r="H64" s="477" t="s">
        <v>74</v>
      </c>
      <c r="I64" s="286" t="s">
        <v>279</v>
      </c>
      <c r="J64" s="151" t="s">
        <v>74</v>
      </c>
      <c r="K64" s="151" t="s">
        <v>74</v>
      </c>
      <c r="L64" s="473" t="s">
        <v>74</v>
      </c>
      <c r="M64" s="70" t="s">
        <v>73</v>
      </c>
    </row>
    <row r="65" spans="1:13" ht="13.5" customHeight="1">
      <c r="A65" s="367" t="s">
        <v>49</v>
      </c>
      <c r="B65" s="139">
        <v>100</v>
      </c>
      <c r="C65" s="375">
        <v>0</v>
      </c>
      <c r="D65" s="473">
        <v>100</v>
      </c>
      <c r="E65" s="259" t="s">
        <v>298</v>
      </c>
      <c r="F65" s="151">
        <v>0</v>
      </c>
      <c r="G65" s="139">
        <v>100</v>
      </c>
      <c r="H65" s="477">
        <v>100</v>
      </c>
      <c r="I65" s="286" t="s">
        <v>279</v>
      </c>
      <c r="J65" s="128">
        <v>0</v>
      </c>
      <c r="K65" s="128">
        <v>50</v>
      </c>
      <c r="L65" s="477">
        <v>100</v>
      </c>
      <c r="M65" s="70" t="s">
        <v>73</v>
      </c>
    </row>
    <row r="66" spans="1:13" ht="38.25" customHeight="1">
      <c r="A66" s="364" t="s">
        <v>48</v>
      </c>
      <c r="B66" s="139">
        <v>0</v>
      </c>
      <c r="C66" s="375" t="s">
        <v>74</v>
      </c>
      <c r="D66" s="473" t="s">
        <v>74</v>
      </c>
      <c r="E66" s="261" t="s">
        <v>303</v>
      </c>
      <c r="F66" s="128" t="s">
        <v>74</v>
      </c>
      <c r="G66" s="197" t="s">
        <v>74</v>
      </c>
      <c r="H66" s="477" t="s">
        <v>74</v>
      </c>
      <c r="I66" s="286" t="s">
        <v>279</v>
      </c>
      <c r="J66" s="151" t="s">
        <v>74</v>
      </c>
      <c r="K66" s="151" t="s">
        <v>74</v>
      </c>
      <c r="L66" s="504">
        <v>0</v>
      </c>
      <c r="M66" s="70" t="s">
        <v>73</v>
      </c>
    </row>
    <row r="67" spans="1:13" ht="13.5" customHeight="1">
      <c r="A67" s="369" t="s">
        <v>46</v>
      </c>
      <c r="B67" s="139">
        <v>87.5</v>
      </c>
      <c r="C67" s="376">
        <v>0</v>
      </c>
      <c r="D67" s="504">
        <v>100</v>
      </c>
      <c r="E67" s="259" t="s">
        <v>297</v>
      </c>
      <c r="F67" s="241">
        <v>0</v>
      </c>
      <c r="G67" s="139">
        <v>100</v>
      </c>
      <c r="H67" s="505">
        <v>100</v>
      </c>
      <c r="I67" s="286" t="s">
        <v>279</v>
      </c>
      <c r="J67" s="128">
        <v>0</v>
      </c>
      <c r="K67" s="128">
        <v>50</v>
      </c>
      <c r="L67" s="504"/>
      <c r="M67" s="114" t="s">
        <v>73</v>
      </c>
    </row>
    <row r="68" spans="1:13" s="24" customFormat="1" ht="13.5" customHeight="1">
      <c r="A68" s="370"/>
      <c r="B68" s="139"/>
      <c r="C68" s="329"/>
      <c r="D68" s="139"/>
      <c r="E68" s="579"/>
      <c r="F68" s="139"/>
      <c r="G68" s="139"/>
      <c r="H68" s="139"/>
      <c r="I68" s="362"/>
      <c r="J68" s="409"/>
      <c r="K68" s="409"/>
      <c r="L68" s="139"/>
      <c r="M68" s="114"/>
    </row>
    <row r="69" spans="1:13" s="231" customFormat="1" ht="13.5" customHeight="1">
      <c r="A69" s="112" t="s">
        <v>51</v>
      </c>
      <c r="B69" s="578"/>
      <c r="C69" s="372"/>
      <c r="D69" s="372"/>
      <c r="E69" s="85"/>
      <c r="F69" s="85"/>
      <c r="G69" s="85"/>
      <c r="H69" s="372"/>
      <c r="I69" s="85"/>
      <c r="J69" s="85"/>
      <c r="K69" s="85"/>
      <c r="L69" s="372"/>
      <c r="M69" s="85"/>
    </row>
    <row r="70" spans="1:13" ht="44.25" customHeight="1">
      <c r="A70" s="363" t="s">
        <v>54</v>
      </c>
      <c r="B70" s="139">
        <v>0</v>
      </c>
      <c r="C70" s="326" t="s">
        <v>74</v>
      </c>
      <c r="D70" s="477">
        <v>4</v>
      </c>
      <c r="E70" s="261" t="s">
        <v>305</v>
      </c>
      <c r="F70" s="151" t="s">
        <v>74</v>
      </c>
      <c r="G70" s="151" t="s">
        <v>74</v>
      </c>
      <c r="H70" s="477" t="s">
        <v>74</v>
      </c>
      <c r="I70" s="286" t="s">
        <v>279</v>
      </c>
      <c r="J70" s="151" t="s">
        <v>74</v>
      </c>
      <c r="K70" s="151" t="s">
        <v>74</v>
      </c>
      <c r="L70" s="473" t="s">
        <v>74</v>
      </c>
      <c r="M70" s="19" t="s">
        <v>73</v>
      </c>
    </row>
    <row r="71" spans="1:13" ht="13.5" customHeight="1">
      <c r="A71" s="367" t="s">
        <v>52</v>
      </c>
      <c r="B71" s="139">
        <v>100</v>
      </c>
      <c r="C71" s="330">
        <v>1</v>
      </c>
      <c r="D71" s="473">
        <v>100</v>
      </c>
      <c r="E71" s="259" t="s">
        <v>298</v>
      </c>
      <c r="F71" s="139">
        <v>100</v>
      </c>
      <c r="G71" s="139">
        <v>100</v>
      </c>
      <c r="H71" s="473">
        <v>100</v>
      </c>
      <c r="I71" s="286" t="s">
        <v>279</v>
      </c>
      <c r="J71" s="128">
        <v>100</v>
      </c>
      <c r="K71" s="128">
        <v>100</v>
      </c>
      <c r="L71" s="473">
        <v>100</v>
      </c>
      <c r="M71" s="70" t="s">
        <v>73</v>
      </c>
    </row>
    <row r="72" spans="1:13" ht="44.25" customHeight="1">
      <c r="A72" s="364" t="s">
        <v>53</v>
      </c>
      <c r="B72" s="139">
        <v>0</v>
      </c>
      <c r="C72" s="375" t="s">
        <v>74</v>
      </c>
      <c r="D72" s="473">
        <v>1</v>
      </c>
      <c r="E72" s="261" t="s">
        <v>303</v>
      </c>
      <c r="F72" s="151" t="s">
        <v>74</v>
      </c>
      <c r="G72" s="151" t="s">
        <v>74</v>
      </c>
      <c r="H72" s="477" t="s">
        <v>74</v>
      </c>
      <c r="I72" s="286" t="s">
        <v>279</v>
      </c>
      <c r="J72" s="151" t="s">
        <v>74</v>
      </c>
      <c r="K72" s="151" t="s">
        <v>74</v>
      </c>
      <c r="L72" s="473" t="s">
        <v>74</v>
      </c>
      <c r="M72" s="70" t="s">
        <v>73</v>
      </c>
    </row>
    <row r="73" spans="1:13" ht="13.5" customHeight="1">
      <c r="A73" s="367" t="s">
        <v>56</v>
      </c>
      <c r="B73" s="139">
        <v>100</v>
      </c>
      <c r="C73" s="375">
        <v>0</v>
      </c>
      <c r="D73" s="473">
        <v>50</v>
      </c>
      <c r="E73" s="259" t="s">
        <v>297</v>
      </c>
      <c r="F73" s="151">
        <v>0</v>
      </c>
      <c r="G73" s="139">
        <v>100</v>
      </c>
      <c r="H73" s="477">
        <v>100</v>
      </c>
      <c r="I73" s="286" t="s">
        <v>279</v>
      </c>
      <c r="J73" s="128">
        <v>0</v>
      </c>
      <c r="K73" s="128">
        <v>50</v>
      </c>
      <c r="L73" s="473">
        <v>50</v>
      </c>
      <c r="M73" s="70" t="s">
        <v>73</v>
      </c>
    </row>
    <row r="74" spans="1:13" ht="13.5" customHeight="1">
      <c r="A74" s="364" t="s">
        <v>57</v>
      </c>
      <c r="B74" s="139">
        <v>0</v>
      </c>
      <c r="C74" s="376" t="s">
        <v>74</v>
      </c>
      <c r="D74" s="505" t="s">
        <v>74</v>
      </c>
      <c r="E74" s="751" t="s">
        <v>300</v>
      </c>
      <c r="F74" s="201" t="s">
        <v>74</v>
      </c>
      <c r="G74" s="197" t="s">
        <v>74</v>
      </c>
      <c r="H74" s="477" t="s">
        <v>74</v>
      </c>
      <c r="I74" s="286" t="s">
        <v>279</v>
      </c>
      <c r="J74" s="362"/>
      <c r="K74" s="362"/>
      <c r="L74" s="473" t="s">
        <v>74</v>
      </c>
      <c r="M74" s="70" t="s">
        <v>73</v>
      </c>
    </row>
    <row r="75" spans="1:13" ht="24" customHeight="1">
      <c r="A75" s="365" t="s">
        <v>55</v>
      </c>
      <c r="B75" s="139" t="s">
        <v>74</v>
      </c>
      <c r="C75" s="376" t="s">
        <v>74</v>
      </c>
      <c r="D75" s="505" t="s">
        <v>74</v>
      </c>
      <c r="E75" s="752"/>
      <c r="F75" s="201" t="s">
        <v>74</v>
      </c>
      <c r="G75" s="128" t="s">
        <v>74</v>
      </c>
      <c r="H75" s="473" t="s">
        <v>74</v>
      </c>
      <c r="I75" s="362" t="s">
        <v>279</v>
      </c>
      <c r="J75" s="139" t="s">
        <v>74</v>
      </c>
      <c r="K75" s="139" t="s">
        <v>74</v>
      </c>
      <c r="L75" s="473" t="s">
        <v>74</v>
      </c>
      <c r="M75" s="114" t="s">
        <v>73</v>
      </c>
    </row>
    <row r="76" spans="1:13" s="24" customFormat="1" ht="13.5" customHeight="1">
      <c r="A76" s="366"/>
      <c r="B76" s="139"/>
      <c r="C76" s="329"/>
      <c r="D76" s="139"/>
      <c r="E76" s="579"/>
      <c r="F76" s="139"/>
      <c r="G76" s="139"/>
      <c r="H76" s="139"/>
      <c r="I76" s="362"/>
      <c r="J76" s="409"/>
      <c r="K76" s="409"/>
      <c r="L76" s="139"/>
      <c r="M76" s="114"/>
    </row>
    <row r="77" spans="1:13" s="231" customFormat="1" ht="13.5" customHeight="1">
      <c r="A77" s="112" t="s">
        <v>81</v>
      </c>
      <c r="B77" s="578"/>
      <c r="C77" s="372"/>
      <c r="D77" s="372"/>
      <c r="E77" s="85"/>
      <c r="F77" s="85"/>
      <c r="G77" s="85"/>
      <c r="H77" s="372"/>
      <c r="I77" s="85"/>
      <c r="J77" s="85"/>
      <c r="K77" s="85"/>
      <c r="L77" s="372"/>
      <c r="M77" s="85"/>
    </row>
    <row r="78" spans="1:13" ht="13.5" customHeight="1">
      <c r="A78" s="363" t="s">
        <v>58</v>
      </c>
      <c r="B78" s="139">
        <v>0</v>
      </c>
      <c r="C78" s="375" t="s">
        <v>74</v>
      </c>
      <c r="D78" s="473" t="s">
        <v>74</v>
      </c>
      <c r="E78" s="643" t="s">
        <v>304</v>
      </c>
      <c r="F78" s="128" t="s">
        <v>74</v>
      </c>
      <c r="G78" s="197" t="s">
        <v>74</v>
      </c>
      <c r="H78" s="477" t="s">
        <v>74</v>
      </c>
      <c r="I78" s="286" t="s">
        <v>279</v>
      </c>
      <c r="J78" s="151" t="s">
        <v>74</v>
      </c>
      <c r="K78" s="151" t="s">
        <v>74</v>
      </c>
      <c r="L78" s="473" t="s">
        <v>74</v>
      </c>
      <c r="M78" s="19" t="s">
        <v>73</v>
      </c>
    </row>
    <row r="79" spans="1:13" ht="13.5" customHeight="1">
      <c r="A79" s="364" t="s">
        <v>59</v>
      </c>
      <c r="B79" s="139">
        <v>0</v>
      </c>
      <c r="C79" s="375" t="s">
        <v>74</v>
      </c>
      <c r="D79" s="471" t="s">
        <v>74</v>
      </c>
      <c r="E79" s="743"/>
      <c r="F79" s="124" t="s">
        <v>74</v>
      </c>
      <c r="G79" s="128" t="s">
        <v>74</v>
      </c>
      <c r="H79" s="477" t="s">
        <v>74</v>
      </c>
      <c r="I79" s="286" t="s">
        <v>279</v>
      </c>
      <c r="J79" s="151" t="s">
        <v>74</v>
      </c>
      <c r="K79" s="151" t="s">
        <v>74</v>
      </c>
      <c r="L79" s="473" t="s">
        <v>74</v>
      </c>
      <c r="M79" s="70" t="s">
        <v>73</v>
      </c>
    </row>
    <row r="80" spans="1:13" ht="13.5" customHeight="1">
      <c r="A80" s="364" t="s">
        <v>60</v>
      </c>
      <c r="B80" s="139">
        <v>0</v>
      </c>
      <c r="C80" s="375" t="s">
        <v>74</v>
      </c>
      <c r="D80" s="473" t="s">
        <v>74</v>
      </c>
      <c r="E80" s="743"/>
      <c r="F80" s="139" t="s">
        <v>74</v>
      </c>
      <c r="G80" s="197" t="s">
        <v>74</v>
      </c>
      <c r="H80" s="477" t="s">
        <v>74</v>
      </c>
      <c r="I80" s="286" t="s">
        <v>279</v>
      </c>
      <c r="J80" s="151" t="s">
        <v>74</v>
      </c>
      <c r="K80" s="151" t="s">
        <v>74</v>
      </c>
      <c r="L80" s="473"/>
      <c r="M80" s="70" t="s">
        <v>73</v>
      </c>
    </row>
    <row r="81" spans="1:13" ht="13.5" customHeight="1">
      <c r="A81" s="364" t="s">
        <v>61</v>
      </c>
      <c r="B81" s="139">
        <v>0</v>
      </c>
      <c r="C81" s="375" t="s">
        <v>74</v>
      </c>
      <c r="D81" s="473" t="s">
        <v>74</v>
      </c>
      <c r="E81" s="743"/>
      <c r="F81" s="139" t="s">
        <v>74</v>
      </c>
      <c r="G81" s="128" t="s">
        <v>74</v>
      </c>
      <c r="H81" s="477" t="s">
        <v>74</v>
      </c>
      <c r="I81" s="286" t="s">
        <v>279</v>
      </c>
      <c r="J81" s="151" t="s">
        <v>74</v>
      </c>
      <c r="K81" s="151" t="s">
        <v>74</v>
      </c>
      <c r="L81" s="473"/>
      <c r="M81" s="70" t="s">
        <v>73</v>
      </c>
    </row>
    <row r="82" spans="1:13" ht="13.5" customHeight="1">
      <c r="A82" s="369" t="s">
        <v>62</v>
      </c>
      <c r="B82" s="139">
        <v>0</v>
      </c>
      <c r="C82" s="376">
        <v>0</v>
      </c>
      <c r="D82" s="505">
        <v>0</v>
      </c>
      <c r="E82" s="259" t="s">
        <v>297</v>
      </c>
      <c r="F82" s="241">
        <v>0</v>
      </c>
      <c r="G82" s="139">
        <v>100</v>
      </c>
      <c r="H82" s="473">
        <v>100</v>
      </c>
      <c r="I82" s="286" t="s">
        <v>279</v>
      </c>
      <c r="J82" s="128">
        <v>0</v>
      </c>
      <c r="K82" s="128">
        <v>0</v>
      </c>
      <c r="L82" s="473">
        <v>50</v>
      </c>
      <c r="M82" s="114" t="s">
        <v>73</v>
      </c>
    </row>
    <row r="83" spans="1:13" s="24" customFormat="1" ht="13.5" customHeight="1">
      <c r="A83" s="370"/>
      <c r="B83" s="139"/>
      <c r="C83" s="329"/>
      <c r="D83" s="139"/>
      <c r="E83" s="579"/>
      <c r="F83" s="139"/>
      <c r="G83" s="139"/>
      <c r="H83" s="139"/>
      <c r="I83" s="362"/>
      <c r="J83" s="409"/>
      <c r="K83" s="409"/>
      <c r="L83" s="139"/>
      <c r="M83" s="114"/>
    </row>
    <row r="84" spans="1:13" s="231" customFormat="1" ht="13.5" customHeight="1">
      <c r="A84" s="112" t="s">
        <v>63</v>
      </c>
      <c r="B84" s="578"/>
      <c r="C84" s="372"/>
      <c r="D84" s="372"/>
      <c r="E84" s="85"/>
      <c r="F84" s="85"/>
      <c r="G84" s="85"/>
      <c r="H84" s="372"/>
      <c r="I84" s="85"/>
      <c r="J84" s="85"/>
      <c r="K84" s="85"/>
      <c r="L84" s="372"/>
      <c r="M84" s="85"/>
    </row>
    <row r="85" spans="1:13" ht="13.5" customHeight="1">
      <c r="A85" s="368" t="s">
        <v>64</v>
      </c>
      <c r="B85" s="139">
        <v>100</v>
      </c>
      <c r="C85" s="374">
        <v>0</v>
      </c>
      <c r="D85" s="477">
        <v>80</v>
      </c>
      <c r="E85" s="259" t="s">
        <v>297</v>
      </c>
      <c r="F85" s="151">
        <v>100</v>
      </c>
      <c r="G85" s="139">
        <v>100</v>
      </c>
      <c r="H85" s="477">
        <v>100</v>
      </c>
      <c r="I85" s="286" t="s">
        <v>279</v>
      </c>
      <c r="J85" s="128">
        <v>100</v>
      </c>
      <c r="K85" s="128">
        <v>100</v>
      </c>
      <c r="L85" s="473">
        <v>100</v>
      </c>
      <c r="M85" s="19" t="s">
        <v>73</v>
      </c>
    </row>
    <row r="86" spans="1:13" ht="13.5" customHeight="1">
      <c r="A86" s="367" t="s">
        <v>65</v>
      </c>
      <c r="B86" s="139">
        <v>100</v>
      </c>
      <c r="C86" s="330">
        <v>1</v>
      </c>
      <c r="D86" s="473">
        <v>100</v>
      </c>
      <c r="E86" s="259" t="s">
        <v>298</v>
      </c>
      <c r="F86" s="139">
        <v>100</v>
      </c>
      <c r="G86" s="139">
        <v>100</v>
      </c>
      <c r="H86" s="473">
        <v>100</v>
      </c>
      <c r="I86" s="286" t="s">
        <v>279</v>
      </c>
      <c r="J86" s="128">
        <v>100</v>
      </c>
      <c r="K86" s="128">
        <v>100</v>
      </c>
      <c r="L86" s="473"/>
      <c r="M86" s="70" t="s">
        <v>73</v>
      </c>
    </row>
    <row r="87" spans="1:13" ht="13.5" customHeight="1">
      <c r="A87" s="367" t="s">
        <v>66</v>
      </c>
      <c r="B87" s="139">
        <v>100</v>
      </c>
      <c r="C87" s="330">
        <v>1</v>
      </c>
      <c r="D87" s="473">
        <v>100</v>
      </c>
      <c r="E87" s="259" t="s">
        <v>298</v>
      </c>
      <c r="F87" s="139">
        <v>100</v>
      </c>
      <c r="G87" s="139">
        <v>100</v>
      </c>
      <c r="H87" s="473">
        <v>100</v>
      </c>
      <c r="I87" s="286" t="s">
        <v>279</v>
      </c>
      <c r="J87" s="128">
        <v>100</v>
      </c>
      <c r="K87" s="128">
        <v>100</v>
      </c>
      <c r="L87" s="473"/>
      <c r="M87" s="70" t="s">
        <v>73</v>
      </c>
    </row>
    <row r="88" spans="1:13" ht="13.5" customHeight="1">
      <c r="A88" s="367" t="s">
        <v>67</v>
      </c>
      <c r="B88" s="139">
        <v>100</v>
      </c>
      <c r="C88" s="375">
        <v>0</v>
      </c>
      <c r="D88" s="473">
        <v>100</v>
      </c>
      <c r="E88" s="259" t="s">
        <v>298</v>
      </c>
      <c r="F88" s="139">
        <v>0</v>
      </c>
      <c r="G88" s="139">
        <v>100</v>
      </c>
      <c r="H88" s="473">
        <v>80</v>
      </c>
      <c r="I88" s="286" t="s">
        <v>279</v>
      </c>
      <c r="J88" s="128">
        <v>0</v>
      </c>
      <c r="K88" s="128">
        <v>50</v>
      </c>
      <c r="L88" s="473"/>
      <c r="M88" s="70" t="s">
        <v>73</v>
      </c>
    </row>
    <row r="89" spans="1:13" ht="45.75" customHeight="1" thickBot="1">
      <c r="A89" s="371" t="s">
        <v>68</v>
      </c>
      <c r="B89" s="139">
        <v>0</v>
      </c>
      <c r="C89" s="378" t="s">
        <v>74</v>
      </c>
      <c r="D89" s="473">
        <v>0.1</v>
      </c>
      <c r="E89" s="261" t="s">
        <v>305</v>
      </c>
      <c r="F89" s="139" t="s">
        <v>74</v>
      </c>
      <c r="G89" s="139">
        <v>100</v>
      </c>
      <c r="H89" s="473" t="s">
        <v>74</v>
      </c>
      <c r="I89" s="362" t="s">
        <v>512</v>
      </c>
      <c r="J89" s="128">
        <v>0</v>
      </c>
      <c r="K89" s="128">
        <v>50</v>
      </c>
      <c r="L89" s="473">
        <v>50</v>
      </c>
      <c r="M89" s="115" t="s">
        <v>73</v>
      </c>
    </row>
    <row r="90" spans="1:13" ht="13.5" customHeight="1">
      <c r="A90" s="750"/>
      <c r="B90" s="750"/>
      <c r="C90" s="750"/>
      <c r="D90" s="750"/>
      <c r="E90" s="750"/>
      <c r="F90" s="750"/>
      <c r="G90" s="750"/>
      <c r="H90" s="750"/>
      <c r="I90" s="750"/>
      <c r="J90" s="750"/>
      <c r="K90" s="750"/>
      <c r="L90" s="750"/>
      <c r="M90" s="750"/>
    </row>
    <row r="91" spans="1:13" ht="16.5" customHeight="1">
      <c r="A91" s="673" t="s">
        <v>593</v>
      </c>
      <c r="B91" s="674"/>
      <c r="C91" s="674"/>
      <c r="D91" s="674"/>
      <c r="E91" s="674"/>
      <c r="F91" s="674"/>
      <c r="G91" s="674"/>
      <c r="H91" s="674"/>
      <c r="I91" s="674"/>
      <c r="J91" s="674"/>
      <c r="K91" s="674"/>
      <c r="L91" s="674"/>
      <c r="M91" s="674"/>
    </row>
    <row r="92" spans="1:13" s="24" customFormat="1" ht="18.75" customHeight="1">
      <c r="A92" s="674" t="s">
        <v>594</v>
      </c>
      <c r="B92" s="674"/>
      <c r="C92" s="674"/>
      <c r="D92" s="674"/>
      <c r="E92" s="674"/>
      <c r="F92" s="674"/>
      <c r="G92" s="674"/>
      <c r="H92" s="674"/>
      <c r="I92" s="674"/>
      <c r="J92" s="674"/>
      <c r="K92" s="674"/>
      <c r="L92" s="674"/>
      <c r="M92" s="674"/>
    </row>
    <row r="93" spans="1:13" ht="18" customHeight="1">
      <c r="A93" s="674"/>
      <c r="B93" s="674"/>
      <c r="C93" s="674"/>
      <c r="D93" s="674"/>
      <c r="E93" s="674"/>
      <c r="F93" s="674"/>
      <c r="G93" s="674"/>
      <c r="H93" s="674"/>
      <c r="I93" s="674"/>
      <c r="J93" s="674"/>
      <c r="K93" s="674"/>
      <c r="L93" s="674"/>
      <c r="M93" s="674"/>
    </row>
    <row r="94" spans="1:13" ht="28.5" customHeight="1">
      <c r="A94" s="749"/>
      <c r="B94" s="749"/>
      <c r="C94" s="749"/>
      <c r="D94" s="749"/>
      <c r="E94" s="749"/>
      <c r="F94" s="749"/>
      <c r="G94" s="749"/>
      <c r="H94" s="749"/>
      <c r="I94" s="749"/>
      <c r="J94" s="749"/>
      <c r="K94" s="749"/>
      <c r="L94" s="749"/>
      <c r="M94" s="749"/>
    </row>
  </sheetData>
  <mergeCells count="26">
    <mergeCell ref="A91:M91"/>
    <mergeCell ref="A94:M94"/>
    <mergeCell ref="A90:M90"/>
    <mergeCell ref="A92:M93"/>
    <mergeCell ref="E31:E34"/>
    <mergeCell ref="E63:E64"/>
    <mergeCell ref="E74:E75"/>
    <mergeCell ref="E78:E81"/>
    <mergeCell ref="E42:E44"/>
    <mergeCell ref="E49:E51"/>
    <mergeCell ref="E56:E60"/>
    <mergeCell ref="E12:E20"/>
    <mergeCell ref="E23:E26"/>
    <mergeCell ref="A1:M1"/>
    <mergeCell ref="A8:M8"/>
    <mergeCell ref="A3:M4"/>
    <mergeCell ref="A5:M5"/>
    <mergeCell ref="A6:M6"/>
    <mergeCell ref="A7:M7"/>
    <mergeCell ref="A2:M2"/>
    <mergeCell ref="A9:A10"/>
    <mergeCell ref="M9:M10"/>
    <mergeCell ref="B9:C9"/>
    <mergeCell ref="D9:F9"/>
    <mergeCell ref="G9:J9"/>
    <mergeCell ref="K9:L9"/>
  </mergeCells>
  <printOptions/>
  <pageMargins left="0.5118110236220472" right="0.24" top="0.34" bottom="0.28" header="0.17" footer="0.17"/>
  <pageSetup horizontalDpi="600" verticalDpi="600" orientation="portrait" paperSize="9" scale="4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view="pageBreakPreview" zoomScale="90" zoomScaleSheetLayoutView="90" workbookViewId="0" topLeftCell="A4">
      <pane ySplit="6" topLeftCell="A64" activePane="bottomLeft" state="frozen"/>
      <selection pane="topLeft" activeCell="A4" sqref="A4"/>
      <selection pane="bottomLeft" activeCell="A65" sqref="A65:XFD65"/>
    </sheetView>
  </sheetViews>
  <sheetFormatPr defaultColWidth="30.8515625" defaultRowHeight="15"/>
  <cols>
    <col min="1" max="1" width="33.421875" style="34" customWidth="1"/>
    <col min="2" max="2" width="14.28125" style="34" customWidth="1"/>
    <col min="3" max="3" width="11.8515625" style="34" customWidth="1"/>
    <col min="4" max="4" width="12.57421875" style="34" customWidth="1"/>
    <col min="5" max="5" width="24.00390625" style="34" customWidth="1"/>
    <col min="6" max="6" width="11.8515625" style="34" customWidth="1"/>
    <col min="7" max="7" width="20.421875" style="34" customWidth="1"/>
    <col min="8" max="8" width="11.8515625" style="34" customWidth="1"/>
    <col min="9" max="9" width="27.57421875" style="34" customWidth="1"/>
    <col min="10" max="10" width="12.8515625" style="34" customWidth="1"/>
    <col min="11" max="11" width="22.421875" style="34" customWidth="1"/>
    <col min="12" max="12" width="13.57421875" style="510" customWidth="1"/>
    <col min="13" max="13" width="12.421875" style="34" customWidth="1"/>
    <col min="14" max="16384" width="30.8515625" style="34" customWidth="1"/>
  </cols>
  <sheetData>
    <row r="1" spans="1:14" ht="21">
      <c r="A1" s="614" t="s">
        <v>70</v>
      </c>
      <c r="B1" s="614"/>
      <c r="C1" s="614"/>
      <c r="D1" s="614"/>
      <c r="E1" s="614"/>
      <c r="F1" s="614"/>
      <c r="G1" s="614"/>
      <c r="H1" s="614"/>
      <c r="I1" s="614"/>
      <c r="J1" s="614"/>
      <c r="K1" s="614"/>
      <c r="L1" s="614"/>
      <c r="M1" s="614"/>
      <c r="N1" s="35"/>
    </row>
    <row r="2" spans="1:14" ht="12" customHeight="1">
      <c r="A2" s="754"/>
      <c r="B2" s="754"/>
      <c r="C2" s="754"/>
      <c r="D2" s="754"/>
      <c r="E2" s="754"/>
      <c r="F2" s="754"/>
      <c r="G2" s="754"/>
      <c r="H2" s="754"/>
      <c r="I2" s="754"/>
      <c r="J2" s="754"/>
      <c r="K2" s="754"/>
      <c r="L2" s="754"/>
      <c r="M2" s="754"/>
      <c r="N2" s="35"/>
    </row>
    <row r="3" spans="1:14" ht="23.25">
      <c r="A3" s="677" t="s">
        <v>689</v>
      </c>
      <c r="B3" s="677"/>
      <c r="C3" s="677"/>
      <c r="D3" s="677"/>
      <c r="E3" s="677"/>
      <c r="F3" s="677"/>
      <c r="G3" s="677"/>
      <c r="H3" s="677"/>
      <c r="I3" s="677"/>
      <c r="J3" s="677"/>
      <c r="K3" s="677"/>
      <c r="L3" s="677"/>
      <c r="M3" s="677"/>
      <c r="N3" s="39"/>
    </row>
    <row r="4" spans="1:16" ht="9" customHeight="1">
      <c r="A4" s="642"/>
      <c r="B4" s="642"/>
      <c r="C4" s="642"/>
      <c r="D4" s="642"/>
      <c r="E4" s="642"/>
      <c r="F4" s="642"/>
      <c r="G4" s="642"/>
      <c r="H4" s="642"/>
      <c r="I4" s="642"/>
      <c r="J4" s="642"/>
      <c r="K4" s="642"/>
      <c r="L4" s="642"/>
      <c r="M4" s="642"/>
      <c r="N4" s="36"/>
      <c r="O4" s="36"/>
      <c r="P4" s="36"/>
    </row>
    <row r="5" spans="1:16" ht="20.25" customHeight="1">
      <c r="A5" s="628" t="s">
        <v>236</v>
      </c>
      <c r="B5" s="628"/>
      <c r="C5" s="628"/>
      <c r="D5" s="628"/>
      <c r="E5" s="628"/>
      <c r="F5" s="628"/>
      <c r="G5" s="628"/>
      <c r="H5" s="628"/>
      <c r="I5" s="628"/>
      <c r="J5" s="628"/>
      <c r="K5" s="628"/>
      <c r="L5" s="628"/>
      <c r="M5" s="628"/>
      <c r="N5" s="36"/>
      <c r="O5" s="36"/>
      <c r="P5" s="36"/>
    </row>
    <row r="6" spans="1:16" ht="25.5" customHeight="1">
      <c r="A6" s="628" t="s">
        <v>241</v>
      </c>
      <c r="B6" s="628"/>
      <c r="C6" s="628"/>
      <c r="D6" s="628"/>
      <c r="E6" s="628"/>
      <c r="F6" s="628"/>
      <c r="G6" s="628"/>
      <c r="H6" s="628"/>
      <c r="I6" s="628"/>
      <c r="J6" s="628"/>
      <c r="K6" s="628"/>
      <c r="L6" s="628"/>
      <c r="M6" s="628"/>
      <c r="N6" s="36"/>
      <c r="O6" s="36"/>
      <c r="P6" s="36"/>
    </row>
    <row r="7" spans="1:16" ht="25.5" customHeight="1">
      <c r="A7" s="641" t="s">
        <v>280</v>
      </c>
      <c r="B7" s="641"/>
      <c r="C7" s="641"/>
      <c r="D7" s="641"/>
      <c r="E7" s="641"/>
      <c r="F7" s="641"/>
      <c r="G7" s="641"/>
      <c r="H7" s="641"/>
      <c r="I7" s="641"/>
      <c r="J7" s="641"/>
      <c r="K7" s="641"/>
      <c r="L7" s="641"/>
      <c r="M7" s="641"/>
      <c r="N7" s="36"/>
      <c r="O7" s="36"/>
      <c r="P7" s="36"/>
    </row>
    <row r="8" spans="1:16" ht="18" customHeight="1">
      <c r="A8" s="620" t="s">
        <v>71</v>
      </c>
      <c r="B8" s="633">
        <v>2017</v>
      </c>
      <c r="C8" s="634"/>
      <c r="D8" s="633">
        <v>2018</v>
      </c>
      <c r="E8" s="635"/>
      <c r="F8" s="634"/>
      <c r="G8" s="633">
        <v>2019</v>
      </c>
      <c r="H8" s="635"/>
      <c r="I8" s="635"/>
      <c r="J8" s="634"/>
      <c r="K8" s="617">
        <v>2020</v>
      </c>
      <c r="L8" s="618"/>
      <c r="M8" s="696" t="s">
        <v>72</v>
      </c>
      <c r="N8" s="36"/>
      <c r="O8" s="36"/>
      <c r="P8" s="36"/>
    </row>
    <row r="9" spans="1:13" ht="81.75" customHeight="1">
      <c r="A9" s="621"/>
      <c r="B9" s="606" t="s">
        <v>603</v>
      </c>
      <c r="C9" s="606" t="s">
        <v>258</v>
      </c>
      <c r="D9" s="581" t="s">
        <v>583</v>
      </c>
      <c r="E9" s="606" t="s">
        <v>580</v>
      </c>
      <c r="F9" s="606" t="s">
        <v>259</v>
      </c>
      <c r="G9" s="606" t="s">
        <v>528</v>
      </c>
      <c r="H9" s="581" t="s">
        <v>605</v>
      </c>
      <c r="I9" s="606" t="s">
        <v>573</v>
      </c>
      <c r="J9" s="606" t="s">
        <v>586</v>
      </c>
      <c r="K9" s="606" t="s">
        <v>604</v>
      </c>
      <c r="L9" s="581" t="s">
        <v>588</v>
      </c>
      <c r="M9" s="697"/>
    </row>
    <row r="10" spans="1:13" ht="15" customHeight="1">
      <c r="A10" s="14" t="s">
        <v>0</v>
      </c>
      <c r="B10" s="14"/>
      <c r="C10" s="107"/>
      <c r="D10" s="604"/>
      <c r="E10" s="604"/>
      <c r="F10" s="604"/>
      <c r="G10" s="604"/>
      <c r="H10" s="604"/>
      <c r="I10" s="604"/>
      <c r="J10" s="604"/>
      <c r="K10" s="604"/>
      <c r="L10" s="604"/>
      <c r="M10" s="122"/>
    </row>
    <row r="11" spans="1:13" ht="48">
      <c r="A11" s="45" t="s">
        <v>1</v>
      </c>
      <c r="B11" s="64">
        <v>0</v>
      </c>
      <c r="C11" s="78">
        <v>0</v>
      </c>
      <c r="D11" s="609">
        <v>0</v>
      </c>
      <c r="E11" s="203">
        <v>0</v>
      </c>
      <c r="F11" s="89">
        <v>0</v>
      </c>
      <c r="G11" s="78">
        <v>0</v>
      </c>
      <c r="H11" s="609">
        <v>0</v>
      </c>
      <c r="I11" s="284" t="s">
        <v>433</v>
      </c>
      <c r="J11" s="89">
        <v>0</v>
      </c>
      <c r="K11" s="304">
        <v>0</v>
      </c>
      <c r="L11" s="609"/>
      <c r="M11" s="79" t="s">
        <v>77</v>
      </c>
    </row>
    <row r="12" spans="1:13" ht="57.75" customHeight="1">
      <c r="A12" s="45" t="s">
        <v>2</v>
      </c>
      <c r="B12" s="64">
        <v>4</v>
      </c>
      <c r="C12" s="78">
        <v>0</v>
      </c>
      <c r="D12" s="609">
        <v>4</v>
      </c>
      <c r="E12" s="79"/>
      <c r="F12" s="89">
        <v>0</v>
      </c>
      <c r="G12" s="78">
        <v>0</v>
      </c>
      <c r="H12" s="609">
        <v>4</v>
      </c>
      <c r="I12" s="314" t="s">
        <v>434</v>
      </c>
      <c r="J12" s="89">
        <v>0</v>
      </c>
      <c r="K12" s="304">
        <v>0</v>
      </c>
      <c r="L12" s="609">
        <v>4</v>
      </c>
      <c r="M12" s="79" t="s">
        <v>77</v>
      </c>
    </row>
    <row r="13" spans="1:13" ht="15.75">
      <c r="A13" s="45" t="s">
        <v>3</v>
      </c>
      <c r="B13" s="64">
        <v>5</v>
      </c>
      <c r="C13" s="92">
        <v>2</v>
      </c>
      <c r="D13" s="609">
        <v>5</v>
      </c>
      <c r="E13" s="203"/>
      <c r="F13" s="63">
        <v>0</v>
      </c>
      <c r="G13" s="92">
        <v>4</v>
      </c>
      <c r="H13" s="609">
        <v>4</v>
      </c>
      <c r="I13" s="315" t="s">
        <v>279</v>
      </c>
      <c r="J13" s="315">
        <v>1</v>
      </c>
      <c r="K13" s="304">
        <v>4</v>
      </c>
      <c r="L13" s="609">
        <v>4</v>
      </c>
      <c r="M13" s="79" t="s">
        <v>77</v>
      </c>
    </row>
    <row r="14" spans="1:13" ht="15.75">
      <c r="A14" s="45" t="s">
        <v>4</v>
      </c>
      <c r="B14" s="64">
        <v>0</v>
      </c>
      <c r="C14" s="80">
        <v>0</v>
      </c>
      <c r="D14" s="609">
        <v>0</v>
      </c>
      <c r="E14" s="204" t="s">
        <v>288</v>
      </c>
      <c r="F14" s="63">
        <v>1</v>
      </c>
      <c r="G14" s="80">
        <v>4</v>
      </c>
      <c r="H14" s="609">
        <v>4</v>
      </c>
      <c r="I14" s="316" t="s">
        <v>279</v>
      </c>
      <c r="J14" s="316">
        <v>2</v>
      </c>
      <c r="K14" s="304">
        <v>4</v>
      </c>
      <c r="L14" s="609">
        <v>4</v>
      </c>
      <c r="M14" s="79" t="s">
        <v>77</v>
      </c>
    </row>
    <row r="15" spans="1:13" ht="15.75">
      <c r="A15" s="45" t="s">
        <v>5</v>
      </c>
      <c r="B15" s="64">
        <v>6</v>
      </c>
      <c r="C15" s="92">
        <v>2</v>
      </c>
      <c r="D15" s="609">
        <v>4</v>
      </c>
      <c r="E15" s="79"/>
      <c r="F15" s="63">
        <v>0</v>
      </c>
      <c r="G15" s="92">
        <v>4</v>
      </c>
      <c r="H15" s="609">
        <v>4</v>
      </c>
      <c r="I15" s="316" t="s">
        <v>279</v>
      </c>
      <c r="J15" s="316">
        <v>2</v>
      </c>
      <c r="K15" s="304">
        <v>4</v>
      </c>
      <c r="L15" s="609">
        <v>4</v>
      </c>
      <c r="M15" s="79" t="s">
        <v>77</v>
      </c>
    </row>
    <row r="16" spans="1:13" ht="48">
      <c r="A16" s="45" t="s">
        <v>6</v>
      </c>
      <c r="B16" s="64">
        <v>4</v>
      </c>
      <c r="C16" s="92">
        <v>0</v>
      </c>
      <c r="D16" s="609">
        <v>1</v>
      </c>
      <c r="E16" s="204" t="s">
        <v>432</v>
      </c>
      <c r="F16" s="63">
        <v>1</v>
      </c>
      <c r="G16" s="92">
        <v>4</v>
      </c>
      <c r="H16" s="609">
        <v>4</v>
      </c>
      <c r="I16" s="316" t="s">
        <v>279</v>
      </c>
      <c r="J16" s="316">
        <v>3</v>
      </c>
      <c r="K16" s="304">
        <v>4</v>
      </c>
      <c r="L16" s="609">
        <v>4</v>
      </c>
      <c r="M16" s="79" t="s">
        <v>77</v>
      </c>
    </row>
    <row r="17" spans="1:13" ht="15.75">
      <c r="A17" s="45" t="s">
        <v>7</v>
      </c>
      <c r="B17" s="64">
        <v>0</v>
      </c>
      <c r="C17" s="80">
        <v>0</v>
      </c>
      <c r="D17" s="609">
        <v>0</v>
      </c>
      <c r="E17" s="204" t="s">
        <v>288</v>
      </c>
      <c r="F17" s="106">
        <v>4</v>
      </c>
      <c r="G17" s="80">
        <v>4</v>
      </c>
      <c r="H17" s="609">
        <v>4</v>
      </c>
      <c r="I17" s="316" t="s">
        <v>279</v>
      </c>
      <c r="J17" s="316">
        <v>1</v>
      </c>
      <c r="K17" s="304">
        <v>4</v>
      </c>
      <c r="L17" s="609"/>
      <c r="M17" s="79" t="s">
        <v>77</v>
      </c>
    </row>
    <row r="18" spans="1:13" ht="48">
      <c r="A18" s="45" t="s">
        <v>8</v>
      </c>
      <c r="B18" s="64">
        <v>6</v>
      </c>
      <c r="C18" s="92">
        <v>0</v>
      </c>
      <c r="D18" s="609">
        <v>4</v>
      </c>
      <c r="E18" s="204" t="s">
        <v>170</v>
      </c>
      <c r="F18" s="63">
        <v>0</v>
      </c>
      <c r="G18" s="92">
        <v>4</v>
      </c>
      <c r="H18" s="609">
        <v>4</v>
      </c>
      <c r="I18" s="316" t="s">
        <v>279</v>
      </c>
      <c r="J18" s="316">
        <v>0</v>
      </c>
      <c r="K18" s="304">
        <v>4</v>
      </c>
      <c r="L18" s="609">
        <v>4</v>
      </c>
      <c r="M18" s="79" t="s">
        <v>77</v>
      </c>
    </row>
    <row r="19" spans="1:13" ht="15.75">
      <c r="A19" s="45" t="s">
        <v>9</v>
      </c>
      <c r="B19" s="64">
        <v>3</v>
      </c>
      <c r="C19" s="92">
        <v>3</v>
      </c>
      <c r="D19" s="609">
        <v>3</v>
      </c>
      <c r="E19" s="203"/>
      <c r="F19" s="63">
        <v>0</v>
      </c>
      <c r="G19" s="92">
        <v>4</v>
      </c>
      <c r="H19" s="609">
        <v>4</v>
      </c>
      <c r="I19" s="316" t="s">
        <v>279</v>
      </c>
      <c r="J19" s="316">
        <v>1</v>
      </c>
      <c r="K19" s="304">
        <v>4</v>
      </c>
      <c r="L19" s="609"/>
      <c r="M19" s="79" t="s">
        <v>77</v>
      </c>
    </row>
    <row r="20" spans="1:13" ht="15">
      <c r="A20" s="45"/>
      <c r="B20" s="64"/>
      <c r="C20" s="92"/>
      <c r="D20" s="92"/>
      <c r="E20" s="92"/>
      <c r="F20" s="92"/>
      <c r="G20" s="92"/>
      <c r="H20" s="92"/>
      <c r="I20" s="92"/>
      <c r="J20" s="92"/>
      <c r="K20" s="92"/>
      <c r="L20" s="92"/>
      <c r="M20" s="79"/>
    </row>
    <row r="21" spans="1:13" ht="15">
      <c r="A21" s="14" t="s">
        <v>10</v>
      </c>
      <c r="B21" s="14"/>
      <c r="C21" s="107"/>
      <c r="D21" s="604"/>
      <c r="E21" s="604"/>
      <c r="F21" s="604"/>
      <c r="G21" s="604"/>
      <c r="H21" s="604"/>
      <c r="I21" s="604"/>
      <c r="J21" s="604"/>
      <c r="K21" s="604"/>
      <c r="L21" s="604"/>
      <c r="M21" s="88"/>
    </row>
    <row r="22" spans="1:13" ht="15.75">
      <c r="A22" s="45" t="s">
        <v>11</v>
      </c>
      <c r="B22" s="64">
        <v>4</v>
      </c>
      <c r="C22" s="80">
        <v>3</v>
      </c>
      <c r="D22" s="609">
        <v>4</v>
      </c>
      <c r="E22" s="79"/>
      <c r="F22" s="63">
        <v>2</v>
      </c>
      <c r="G22" s="80">
        <v>4</v>
      </c>
      <c r="H22" s="609">
        <v>4</v>
      </c>
      <c r="I22" s="316" t="s">
        <v>279</v>
      </c>
      <c r="J22" s="316">
        <v>5</v>
      </c>
      <c r="K22" s="304">
        <v>4</v>
      </c>
      <c r="L22" s="609">
        <v>4</v>
      </c>
      <c r="M22" s="79" t="s">
        <v>77</v>
      </c>
    </row>
    <row r="23" spans="1:13" ht="15.75">
      <c r="A23" s="45" t="s">
        <v>12</v>
      </c>
      <c r="B23" s="64">
        <v>6</v>
      </c>
      <c r="C23" s="92">
        <v>5</v>
      </c>
      <c r="D23" s="609">
        <v>5</v>
      </c>
      <c r="E23" s="203"/>
      <c r="F23" s="64">
        <v>5</v>
      </c>
      <c r="G23" s="92">
        <v>4</v>
      </c>
      <c r="H23" s="609">
        <v>4</v>
      </c>
      <c r="I23" s="316" t="s">
        <v>279</v>
      </c>
      <c r="J23" s="316">
        <v>6</v>
      </c>
      <c r="K23" s="304">
        <v>4</v>
      </c>
      <c r="L23" s="609">
        <v>4</v>
      </c>
      <c r="M23" s="79" t="s">
        <v>77</v>
      </c>
    </row>
    <row r="24" spans="1:13" ht="48">
      <c r="A24" s="45" t="s">
        <v>13</v>
      </c>
      <c r="B24" s="64">
        <v>0</v>
      </c>
      <c r="C24" s="80">
        <v>0</v>
      </c>
      <c r="D24" s="609">
        <v>0</v>
      </c>
      <c r="E24" s="203"/>
      <c r="F24" s="89">
        <v>0</v>
      </c>
      <c r="G24" s="78">
        <v>0</v>
      </c>
      <c r="H24" s="609">
        <v>0</v>
      </c>
      <c r="I24" s="284" t="s">
        <v>433</v>
      </c>
      <c r="J24" s="89">
        <v>0</v>
      </c>
      <c r="K24" s="304">
        <v>0</v>
      </c>
      <c r="L24" s="609"/>
      <c r="M24" s="79" t="s">
        <v>77</v>
      </c>
    </row>
    <row r="25" spans="1:13" ht="48">
      <c r="A25" s="45" t="s">
        <v>14</v>
      </c>
      <c r="B25" s="64">
        <v>0</v>
      </c>
      <c r="C25" s="80">
        <v>0</v>
      </c>
      <c r="D25" s="609">
        <v>0</v>
      </c>
      <c r="E25" s="203"/>
      <c r="F25" s="89">
        <v>0</v>
      </c>
      <c r="G25" s="78">
        <v>0</v>
      </c>
      <c r="H25" s="609">
        <v>0</v>
      </c>
      <c r="I25" s="284" t="s">
        <v>433</v>
      </c>
      <c r="J25" s="89">
        <v>0</v>
      </c>
      <c r="K25" s="304">
        <v>0</v>
      </c>
      <c r="L25" s="609"/>
      <c r="M25" s="79" t="s">
        <v>77</v>
      </c>
    </row>
    <row r="26" spans="1:13" ht="48">
      <c r="A26" s="45" t="s">
        <v>15</v>
      </c>
      <c r="B26" s="64">
        <v>4</v>
      </c>
      <c r="C26" s="92">
        <v>5</v>
      </c>
      <c r="D26" s="609">
        <v>5</v>
      </c>
      <c r="E26" s="203"/>
      <c r="F26" s="64">
        <v>5</v>
      </c>
      <c r="G26" s="92">
        <v>4</v>
      </c>
      <c r="H26" s="609">
        <v>5</v>
      </c>
      <c r="I26" s="314" t="s">
        <v>379</v>
      </c>
      <c r="J26" s="315">
        <v>6</v>
      </c>
      <c r="K26" s="304">
        <v>4</v>
      </c>
      <c r="L26" s="609">
        <v>5</v>
      </c>
      <c r="M26" s="79" t="s">
        <v>77</v>
      </c>
    </row>
    <row r="27" spans="1:13" ht="48">
      <c r="A27" s="45" t="s">
        <v>16</v>
      </c>
      <c r="B27" s="64">
        <v>0</v>
      </c>
      <c r="C27" s="78">
        <v>0</v>
      </c>
      <c r="D27" s="609">
        <v>0</v>
      </c>
      <c r="E27" s="203"/>
      <c r="F27" s="89">
        <v>0</v>
      </c>
      <c r="G27" s="78">
        <v>0</v>
      </c>
      <c r="H27" s="609">
        <v>0</v>
      </c>
      <c r="I27" s="284" t="s">
        <v>433</v>
      </c>
      <c r="J27" s="89">
        <v>0</v>
      </c>
      <c r="K27" s="304">
        <v>0</v>
      </c>
      <c r="L27" s="609">
        <v>0</v>
      </c>
      <c r="M27" s="79" t="s">
        <v>77</v>
      </c>
    </row>
    <row r="28" spans="1:13" ht="15">
      <c r="A28" s="45"/>
      <c r="B28" s="64"/>
      <c r="C28" s="64"/>
      <c r="D28" s="64"/>
      <c r="E28" s="64"/>
      <c r="F28" s="64"/>
      <c r="G28" s="64"/>
      <c r="H28" s="64"/>
      <c r="I28" s="64"/>
      <c r="J28" s="64"/>
      <c r="K28" s="64"/>
      <c r="L28" s="64"/>
      <c r="M28" s="79"/>
    </row>
    <row r="29" spans="1:13" ht="15">
      <c r="A29" s="14" t="s">
        <v>17</v>
      </c>
      <c r="B29" s="14"/>
      <c r="C29" s="604"/>
      <c r="D29" s="604"/>
      <c r="E29" s="604"/>
      <c r="F29" s="604"/>
      <c r="G29" s="604"/>
      <c r="H29" s="604"/>
      <c r="I29" s="604"/>
      <c r="J29" s="604"/>
      <c r="K29" s="604"/>
      <c r="L29" s="604"/>
      <c r="M29" s="88"/>
    </row>
    <row r="30" spans="1:13" ht="60">
      <c r="A30" s="45" t="s">
        <v>18</v>
      </c>
      <c r="B30" s="64">
        <v>0</v>
      </c>
      <c r="C30" s="78">
        <v>0</v>
      </c>
      <c r="D30" s="609">
        <v>0</v>
      </c>
      <c r="E30" s="79"/>
      <c r="F30" s="89">
        <v>0</v>
      </c>
      <c r="G30" s="78">
        <v>0</v>
      </c>
      <c r="H30" s="609">
        <v>4</v>
      </c>
      <c r="I30" s="314" t="s">
        <v>522</v>
      </c>
      <c r="J30" s="89">
        <v>0</v>
      </c>
      <c r="K30" s="304">
        <v>0</v>
      </c>
      <c r="L30" s="609">
        <v>0</v>
      </c>
      <c r="M30" s="79" t="s">
        <v>77</v>
      </c>
    </row>
    <row r="31" spans="1:13" ht="15.75">
      <c r="A31" s="45" t="s">
        <v>19</v>
      </c>
      <c r="B31" s="64">
        <v>6</v>
      </c>
      <c r="C31" s="94">
        <v>4</v>
      </c>
      <c r="D31" s="609">
        <v>4</v>
      </c>
      <c r="E31" s="204" t="s">
        <v>288</v>
      </c>
      <c r="F31" s="64">
        <v>5</v>
      </c>
      <c r="G31" s="94">
        <v>4</v>
      </c>
      <c r="H31" s="609">
        <v>4</v>
      </c>
      <c r="I31" s="316" t="s">
        <v>279</v>
      </c>
      <c r="J31" s="316">
        <v>5</v>
      </c>
      <c r="K31" s="304">
        <v>4</v>
      </c>
      <c r="L31" s="609">
        <v>4</v>
      </c>
      <c r="M31" s="79" t="s">
        <v>77</v>
      </c>
    </row>
    <row r="32" spans="1:13" ht="15.75">
      <c r="A32" s="45" t="s">
        <v>20</v>
      </c>
      <c r="B32" s="64">
        <v>6</v>
      </c>
      <c r="C32" s="94">
        <v>6</v>
      </c>
      <c r="D32" s="609">
        <v>0</v>
      </c>
      <c r="E32" s="204" t="s">
        <v>288</v>
      </c>
      <c r="F32" s="64">
        <v>5</v>
      </c>
      <c r="G32" s="94">
        <v>4</v>
      </c>
      <c r="H32" s="609">
        <v>4</v>
      </c>
      <c r="I32" s="316" t="s">
        <v>279</v>
      </c>
      <c r="J32" s="316">
        <v>6</v>
      </c>
      <c r="K32" s="304">
        <v>4</v>
      </c>
      <c r="L32" s="609"/>
      <c r="M32" s="79" t="s">
        <v>77</v>
      </c>
    </row>
    <row r="33" spans="1:13" ht="48">
      <c r="A33" s="45" t="s">
        <v>21</v>
      </c>
      <c r="B33" s="64">
        <v>0</v>
      </c>
      <c r="C33" s="78">
        <v>0</v>
      </c>
      <c r="D33" s="609">
        <v>0</v>
      </c>
      <c r="E33" s="95"/>
      <c r="F33" s="89">
        <v>0</v>
      </c>
      <c r="G33" s="78">
        <v>0</v>
      </c>
      <c r="H33" s="609">
        <v>0</v>
      </c>
      <c r="I33" s="284" t="s">
        <v>433</v>
      </c>
      <c r="J33" s="89">
        <v>0</v>
      </c>
      <c r="K33" s="304">
        <v>0</v>
      </c>
      <c r="L33" s="609">
        <v>0</v>
      </c>
      <c r="M33" s="79" t="s">
        <v>77</v>
      </c>
    </row>
    <row r="34" spans="1:13" ht="44.25" customHeight="1">
      <c r="A34" s="45" t="s">
        <v>22</v>
      </c>
      <c r="B34" s="64">
        <v>2</v>
      </c>
      <c r="C34" s="93">
        <v>1</v>
      </c>
      <c r="D34" s="609">
        <v>3</v>
      </c>
      <c r="E34" s="101" t="s">
        <v>169</v>
      </c>
      <c r="F34" s="63">
        <v>0</v>
      </c>
      <c r="G34" s="93">
        <v>4</v>
      </c>
      <c r="H34" s="609">
        <v>3</v>
      </c>
      <c r="I34" s="314" t="s">
        <v>380</v>
      </c>
      <c r="J34" s="315">
        <v>2</v>
      </c>
      <c r="K34" s="304">
        <v>4</v>
      </c>
      <c r="L34" s="609">
        <v>4</v>
      </c>
      <c r="M34" s="79" t="s">
        <v>77</v>
      </c>
    </row>
    <row r="35" spans="1:13" ht="48">
      <c r="A35" s="45" t="s">
        <v>23</v>
      </c>
      <c r="B35" s="64">
        <v>6</v>
      </c>
      <c r="C35" s="92">
        <v>0</v>
      </c>
      <c r="D35" s="609">
        <v>4</v>
      </c>
      <c r="E35" s="202" t="s">
        <v>288</v>
      </c>
      <c r="F35" s="63">
        <v>6</v>
      </c>
      <c r="G35" s="92">
        <v>4</v>
      </c>
      <c r="H35" s="609">
        <v>4</v>
      </c>
      <c r="I35" s="314" t="s">
        <v>381</v>
      </c>
      <c r="J35" s="315">
        <v>5</v>
      </c>
      <c r="K35" s="304">
        <v>4</v>
      </c>
      <c r="L35" s="609">
        <v>4</v>
      </c>
      <c r="M35" s="79" t="s">
        <v>77</v>
      </c>
    </row>
    <row r="36" spans="1:13" ht="48">
      <c r="A36" s="45" t="s">
        <v>24</v>
      </c>
      <c r="B36" s="64">
        <v>6</v>
      </c>
      <c r="C36" s="94">
        <v>3</v>
      </c>
      <c r="D36" s="609">
        <v>6</v>
      </c>
      <c r="E36" s="95"/>
      <c r="F36" s="63">
        <v>4</v>
      </c>
      <c r="G36" s="94">
        <v>4</v>
      </c>
      <c r="H36" s="609">
        <v>4</v>
      </c>
      <c r="I36" s="314" t="s">
        <v>382</v>
      </c>
      <c r="J36" s="315">
        <v>1</v>
      </c>
      <c r="K36" s="304">
        <v>4</v>
      </c>
      <c r="L36" s="609"/>
      <c r="M36" s="79" t="s">
        <v>77</v>
      </c>
    </row>
    <row r="37" spans="1:13" ht="15.75">
      <c r="A37" s="45" t="s">
        <v>25</v>
      </c>
      <c r="B37" s="64">
        <v>6</v>
      </c>
      <c r="C37" s="92">
        <v>0</v>
      </c>
      <c r="D37" s="609">
        <v>4</v>
      </c>
      <c r="E37" s="95"/>
      <c r="F37" s="63">
        <v>4</v>
      </c>
      <c r="G37" s="92">
        <v>4</v>
      </c>
      <c r="H37" s="609">
        <v>4</v>
      </c>
      <c r="I37" s="316" t="s">
        <v>279</v>
      </c>
      <c r="J37" s="316">
        <v>4</v>
      </c>
      <c r="K37" s="304">
        <v>4</v>
      </c>
      <c r="L37" s="609"/>
      <c r="M37" s="79" t="s">
        <v>77</v>
      </c>
    </row>
    <row r="38" spans="1:13" ht="15">
      <c r="A38" s="45"/>
      <c r="B38" s="64"/>
      <c r="C38" s="64"/>
      <c r="D38" s="64"/>
      <c r="E38" s="64"/>
      <c r="F38" s="64"/>
      <c r="G38" s="64"/>
      <c r="H38" s="64"/>
      <c r="I38" s="64"/>
      <c r="J38" s="64"/>
      <c r="K38" s="64"/>
      <c r="L38" s="64"/>
      <c r="M38" s="79"/>
    </row>
    <row r="39" spans="1:13" ht="30">
      <c r="A39" s="71" t="s">
        <v>80</v>
      </c>
      <c r="B39" s="71"/>
      <c r="C39" s="603"/>
      <c r="D39" s="603"/>
      <c r="E39" s="603"/>
      <c r="F39" s="603"/>
      <c r="G39" s="603"/>
      <c r="H39" s="603"/>
      <c r="I39" s="603"/>
      <c r="J39" s="603"/>
      <c r="K39" s="603"/>
      <c r="L39" s="603"/>
      <c r="M39" s="14"/>
    </row>
    <row r="40" spans="1:13" ht="15.75">
      <c r="A40" s="45" t="s">
        <v>26</v>
      </c>
      <c r="B40" s="64">
        <v>4</v>
      </c>
      <c r="C40" s="92">
        <v>3</v>
      </c>
      <c r="D40" s="471">
        <v>4</v>
      </c>
      <c r="E40" s="100"/>
      <c r="F40" s="63">
        <v>6</v>
      </c>
      <c r="G40" s="92">
        <v>4</v>
      </c>
      <c r="H40" s="471">
        <v>4</v>
      </c>
      <c r="I40" s="316" t="s">
        <v>279</v>
      </c>
      <c r="J40" s="316">
        <v>5</v>
      </c>
      <c r="K40" s="304">
        <v>4</v>
      </c>
      <c r="L40" s="471"/>
      <c r="M40" s="79" t="s">
        <v>77</v>
      </c>
    </row>
    <row r="41" spans="1:13" ht="48">
      <c r="A41" s="45" t="s">
        <v>27</v>
      </c>
      <c r="B41" s="64">
        <v>6</v>
      </c>
      <c r="C41" s="92">
        <v>5</v>
      </c>
      <c r="D41" s="471">
        <v>4</v>
      </c>
      <c r="E41" s="95"/>
      <c r="F41" s="64">
        <v>5</v>
      </c>
      <c r="G41" s="92">
        <v>4</v>
      </c>
      <c r="H41" s="471">
        <v>6</v>
      </c>
      <c r="I41" s="314" t="s">
        <v>383</v>
      </c>
      <c r="J41" s="315">
        <v>6</v>
      </c>
      <c r="K41" s="304">
        <v>4</v>
      </c>
      <c r="L41" s="471">
        <v>4</v>
      </c>
      <c r="M41" s="79" t="s">
        <v>77</v>
      </c>
    </row>
    <row r="42" spans="1:13" ht="48">
      <c r="A42" s="45" t="s">
        <v>28</v>
      </c>
      <c r="B42" s="64">
        <v>4</v>
      </c>
      <c r="C42" s="92">
        <v>1</v>
      </c>
      <c r="D42" s="471">
        <v>6</v>
      </c>
      <c r="E42" s="95"/>
      <c r="F42" s="63">
        <v>4</v>
      </c>
      <c r="G42" s="92">
        <v>4</v>
      </c>
      <c r="H42" s="471">
        <v>6</v>
      </c>
      <c r="I42" s="314" t="s">
        <v>384</v>
      </c>
      <c r="J42" s="315">
        <v>4</v>
      </c>
      <c r="K42" s="304">
        <v>4</v>
      </c>
      <c r="L42" s="471">
        <v>4</v>
      </c>
      <c r="M42" s="79" t="s">
        <v>77</v>
      </c>
    </row>
    <row r="43" spans="1:13" ht="48">
      <c r="A43" s="45" t="s">
        <v>29</v>
      </c>
      <c r="B43" s="64">
        <v>4</v>
      </c>
      <c r="C43" s="78">
        <v>0</v>
      </c>
      <c r="D43" s="471">
        <v>0</v>
      </c>
      <c r="E43" s="95"/>
      <c r="F43" s="89">
        <v>0</v>
      </c>
      <c r="G43" s="78">
        <v>0</v>
      </c>
      <c r="H43" s="471">
        <v>0</v>
      </c>
      <c r="I43" s="284" t="s">
        <v>433</v>
      </c>
      <c r="J43" s="89">
        <v>0</v>
      </c>
      <c r="K43" s="304">
        <v>0</v>
      </c>
      <c r="L43" s="471">
        <v>0</v>
      </c>
      <c r="M43" s="79" t="s">
        <v>77</v>
      </c>
    </row>
    <row r="44" spans="1:13" ht="15.75">
      <c r="A44" s="45" t="s">
        <v>30</v>
      </c>
      <c r="B44" s="64">
        <v>4</v>
      </c>
      <c r="C44" s="92">
        <v>6</v>
      </c>
      <c r="D44" s="471">
        <v>6</v>
      </c>
      <c r="E44" s="100"/>
      <c r="F44" s="64">
        <v>3</v>
      </c>
      <c r="G44" s="92">
        <v>4</v>
      </c>
      <c r="H44" s="471">
        <v>4</v>
      </c>
      <c r="I44" s="316" t="s">
        <v>279</v>
      </c>
      <c r="J44" s="316">
        <v>5</v>
      </c>
      <c r="K44" s="304">
        <v>4</v>
      </c>
      <c r="L44" s="471"/>
      <c r="M44" s="79" t="s">
        <v>77</v>
      </c>
    </row>
    <row r="45" spans="1:13" ht="15.75">
      <c r="A45" s="45" t="s">
        <v>31</v>
      </c>
      <c r="B45" s="64">
        <v>4</v>
      </c>
      <c r="C45" s="92">
        <v>0</v>
      </c>
      <c r="D45" s="471">
        <v>4</v>
      </c>
      <c r="E45" s="100"/>
      <c r="F45" s="63">
        <v>0</v>
      </c>
      <c r="G45" s="92">
        <v>4</v>
      </c>
      <c r="H45" s="471">
        <v>4</v>
      </c>
      <c r="I45" s="316" t="s">
        <v>279</v>
      </c>
      <c r="J45" s="316">
        <v>1</v>
      </c>
      <c r="K45" s="304">
        <v>4</v>
      </c>
      <c r="L45" s="471">
        <v>4</v>
      </c>
      <c r="M45" s="79" t="s">
        <v>77</v>
      </c>
    </row>
    <row r="46" spans="1:13" ht="15.75">
      <c r="A46" s="45" t="s">
        <v>32</v>
      </c>
      <c r="B46" s="64">
        <v>4</v>
      </c>
      <c r="C46" s="92">
        <v>0</v>
      </c>
      <c r="D46" s="471">
        <v>4</v>
      </c>
      <c r="E46" s="100"/>
      <c r="F46" s="63">
        <v>0</v>
      </c>
      <c r="G46" s="92">
        <v>4</v>
      </c>
      <c r="H46" s="471">
        <v>4</v>
      </c>
      <c r="I46" s="316" t="s">
        <v>279</v>
      </c>
      <c r="J46" s="316">
        <v>0</v>
      </c>
      <c r="K46" s="304">
        <v>4</v>
      </c>
      <c r="L46" s="471"/>
      <c r="M46" s="79" t="s">
        <v>77</v>
      </c>
    </row>
    <row r="47" spans="1:13" ht="15.75">
      <c r="A47" s="45" t="s">
        <v>33</v>
      </c>
      <c r="B47" s="64">
        <v>4</v>
      </c>
      <c r="C47" s="92">
        <v>3</v>
      </c>
      <c r="D47" s="471">
        <v>4</v>
      </c>
      <c r="E47" s="100"/>
      <c r="F47" s="63">
        <v>4</v>
      </c>
      <c r="G47" s="92">
        <v>4</v>
      </c>
      <c r="H47" s="471">
        <v>4</v>
      </c>
      <c r="I47" s="316" t="s">
        <v>279</v>
      </c>
      <c r="J47" s="316">
        <v>4</v>
      </c>
      <c r="K47" s="304">
        <v>4</v>
      </c>
      <c r="L47" s="471">
        <v>4</v>
      </c>
      <c r="M47" s="79" t="s">
        <v>77</v>
      </c>
    </row>
    <row r="48" spans="1:13" ht="15.75">
      <c r="A48" s="45" t="s">
        <v>34</v>
      </c>
      <c r="B48" s="64">
        <v>4</v>
      </c>
      <c r="C48" s="92">
        <v>0</v>
      </c>
      <c r="D48" s="471">
        <v>4</v>
      </c>
      <c r="E48" s="202" t="s">
        <v>288</v>
      </c>
      <c r="F48" s="63">
        <v>0</v>
      </c>
      <c r="G48" s="92">
        <v>4</v>
      </c>
      <c r="H48" s="471">
        <v>4</v>
      </c>
      <c r="I48" s="316" t="s">
        <v>279</v>
      </c>
      <c r="J48" s="316">
        <v>0</v>
      </c>
      <c r="K48" s="304">
        <v>4</v>
      </c>
      <c r="L48" s="471"/>
      <c r="M48" s="79" t="s">
        <v>77</v>
      </c>
    </row>
    <row r="49" spans="1:13" ht="15.75">
      <c r="A49" s="45" t="s">
        <v>35</v>
      </c>
      <c r="B49" s="64">
        <v>4</v>
      </c>
      <c r="C49" s="92">
        <v>0</v>
      </c>
      <c r="D49" s="471">
        <v>4</v>
      </c>
      <c r="E49" s="100"/>
      <c r="F49" s="63">
        <v>0</v>
      </c>
      <c r="G49" s="92">
        <v>4</v>
      </c>
      <c r="H49" s="471">
        <v>4</v>
      </c>
      <c r="I49" s="316" t="s">
        <v>279</v>
      </c>
      <c r="J49" s="316">
        <v>0</v>
      </c>
      <c r="K49" s="304">
        <v>4</v>
      </c>
      <c r="L49" s="471">
        <v>4</v>
      </c>
      <c r="M49" s="79" t="s">
        <v>77</v>
      </c>
    </row>
    <row r="50" spans="1:13" ht="15.75">
      <c r="A50" s="45" t="s">
        <v>36</v>
      </c>
      <c r="B50" s="64">
        <v>4</v>
      </c>
      <c r="C50" s="92">
        <v>4</v>
      </c>
      <c r="D50" s="471">
        <v>4</v>
      </c>
      <c r="E50" s="202" t="s">
        <v>288</v>
      </c>
      <c r="F50" s="64">
        <v>1</v>
      </c>
      <c r="G50" s="92">
        <v>4</v>
      </c>
      <c r="H50" s="471">
        <v>6</v>
      </c>
      <c r="I50" s="316" t="s">
        <v>279</v>
      </c>
      <c r="J50" s="316">
        <v>2</v>
      </c>
      <c r="K50" s="304">
        <v>4</v>
      </c>
      <c r="L50" s="471">
        <v>4</v>
      </c>
      <c r="M50" s="79" t="s">
        <v>77</v>
      </c>
    </row>
    <row r="51" spans="1:13" ht="15.75">
      <c r="A51" s="45" t="s">
        <v>37</v>
      </c>
      <c r="B51" s="64">
        <v>4</v>
      </c>
      <c r="C51" s="92">
        <v>1</v>
      </c>
      <c r="D51" s="471">
        <v>0</v>
      </c>
      <c r="E51" s="100"/>
      <c r="F51" s="63">
        <v>0</v>
      </c>
      <c r="G51" s="92">
        <v>4</v>
      </c>
      <c r="H51" s="471">
        <v>4</v>
      </c>
      <c r="I51" s="316" t="s">
        <v>279</v>
      </c>
      <c r="J51" s="316">
        <v>0</v>
      </c>
      <c r="K51" s="304">
        <v>4</v>
      </c>
      <c r="L51" s="471"/>
      <c r="M51" s="79" t="s">
        <v>77</v>
      </c>
    </row>
    <row r="52" spans="1:13" ht="15">
      <c r="A52" s="45"/>
      <c r="B52" s="64"/>
      <c r="C52" s="64"/>
      <c r="D52" s="64"/>
      <c r="E52" s="64"/>
      <c r="F52" s="64"/>
      <c r="G52" s="64"/>
      <c r="H52" s="64"/>
      <c r="I52" s="64"/>
      <c r="J52" s="64"/>
      <c r="K52" s="64"/>
      <c r="L52" s="64"/>
      <c r="M52" s="79"/>
    </row>
    <row r="53" spans="1:13" ht="15">
      <c r="A53" s="14" t="s">
        <v>38</v>
      </c>
      <c r="B53" s="14"/>
      <c r="C53" s="604"/>
      <c r="D53" s="604"/>
      <c r="E53" s="604"/>
      <c r="F53" s="604"/>
      <c r="G53" s="604"/>
      <c r="H53" s="604"/>
      <c r="I53" s="604"/>
      <c r="J53" s="604"/>
      <c r="K53" s="604"/>
      <c r="L53" s="604"/>
      <c r="M53" s="88"/>
    </row>
    <row r="54" spans="1:13" ht="15.75">
      <c r="A54" s="45" t="s">
        <v>39</v>
      </c>
      <c r="B54" s="64">
        <v>6</v>
      </c>
      <c r="C54" s="92">
        <v>1</v>
      </c>
      <c r="D54" s="471">
        <v>1</v>
      </c>
      <c r="E54" s="202" t="s">
        <v>288</v>
      </c>
      <c r="F54" s="63">
        <v>2</v>
      </c>
      <c r="G54" s="92">
        <v>4</v>
      </c>
      <c r="H54" s="471">
        <v>4</v>
      </c>
      <c r="I54" s="316" t="s">
        <v>279</v>
      </c>
      <c r="J54" s="316">
        <v>4</v>
      </c>
      <c r="K54" s="304">
        <v>4</v>
      </c>
      <c r="L54" s="471">
        <v>4</v>
      </c>
      <c r="M54" s="79" t="s">
        <v>77</v>
      </c>
    </row>
    <row r="55" spans="1:13" ht="15.75">
      <c r="A55" s="45" t="s">
        <v>40</v>
      </c>
      <c r="B55" s="64">
        <v>6</v>
      </c>
      <c r="C55" s="94">
        <v>0</v>
      </c>
      <c r="D55" s="471">
        <v>4</v>
      </c>
      <c r="E55" s="202" t="s">
        <v>288</v>
      </c>
      <c r="F55" s="63">
        <v>1</v>
      </c>
      <c r="G55" s="94">
        <v>4</v>
      </c>
      <c r="H55" s="471">
        <v>4</v>
      </c>
      <c r="I55" s="317" t="s">
        <v>378</v>
      </c>
      <c r="J55" s="317">
        <v>0</v>
      </c>
      <c r="K55" s="304">
        <v>4</v>
      </c>
      <c r="L55" s="471">
        <v>4</v>
      </c>
      <c r="M55" s="79" t="s">
        <v>77</v>
      </c>
    </row>
    <row r="56" spans="1:13" ht="48">
      <c r="A56" s="45" t="s">
        <v>41</v>
      </c>
      <c r="B56" s="64">
        <v>0</v>
      </c>
      <c r="C56" s="78">
        <v>0</v>
      </c>
      <c r="D56" s="471">
        <v>0</v>
      </c>
      <c r="E56" s="203"/>
      <c r="F56" s="89">
        <v>0</v>
      </c>
      <c r="G56" s="78">
        <v>0</v>
      </c>
      <c r="H56" s="471">
        <v>0</v>
      </c>
      <c r="I56" s="284" t="s">
        <v>433</v>
      </c>
      <c r="J56" s="89">
        <v>0</v>
      </c>
      <c r="K56" s="304">
        <v>0</v>
      </c>
      <c r="L56" s="471">
        <v>0</v>
      </c>
      <c r="M56" s="79" t="s">
        <v>77</v>
      </c>
    </row>
    <row r="57" spans="1:13" ht="48">
      <c r="A57" s="45" t="s">
        <v>42</v>
      </c>
      <c r="B57" s="64">
        <v>0</v>
      </c>
      <c r="C57" s="78">
        <v>0</v>
      </c>
      <c r="D57" s="471">
        <v>0</v>
      </c>
      <c r="E57" s="203"/>
      <c r="F57" s="89">
        <v>0</v>
      </c>
      <c r="G57" s="78">
        <v>0</v>
      </c>
      <c r="H57" s="472">
        <v>0</v>
      </c>
      <c r="I57" s="284" t="s">
        <v>433</v>
      </c>
      <c r="J57" s="89">
        <v>0</v>
      </c>
      <c r="K57" s="304">
        <v>0</v>
      </c>
      <c r="L57" s="471">
        <v>0</v>
      </c>
      <c r="M57" s="79" t="s">
        <v>77</v>
      </c>
    </row>
    <row r="58" spans="1:13" ht="48">
      <c r="A58" s="45" t="s">
        <v>43</v>
      </c>
      <c r="B58" s="64">
        <v>0</v>
      </c>
      <c r="C58" s="78">
        <v>0</v>
      </c>
      <c r="D58" s="471">
        <v>0</v>
      </c>
      <c r="E58" s="203"/>
      <c r="F58" s="89">
        <v>0</v>
      </c>
      <c r="G58" s="78">
        <v>0</v>
      </c>
      <c r="H58" s="471">
        <v>0</v>
      </c>
      <c r="I58" s="284" t="s">
        <v>433</v>
      </c>
      <c r="J58" s="89">
        <v>0</v>
      </c>
      <c r="K58" s="304">
        <v>0</v>
      </c>
      <c r="L58" s="471">
        <v>0</v>
      </c>
      <c r="M58" s="79" t="s">
        <v>77</v>
      </c>
    </row>
    <row r="59" spans="1:13" ht="15.75">
      <c r="A59" s="45" t="s">
        <v>44</v>
      </c>
      <c r="B59" s="64">
        <v>0</v>
      </c>
      <c r="C59" s="80">
        <v>0</v>
      </c>
      <c r="D59" s="471">
        <v>4</v>
      </c>
      <c r="E59" s="203"/>
      <c r="F59" s="86">
        <v>5</v>
      </c>
      <c r="G59" s="80">
        <v>4</v>
      </c>
      <c r="H59" s="471">
        <v>4</v>
      </c>
      <c r="I59" s="316" t="s">
        <v>279</v>
      </c>
      <c r="J59" s="316">
        <v>5</v>
      </c>
      <c r="K59" s="304">
        <v>4</v>
      </c>
      <c r="L59" s="471">
        <v>4</v>
      </c>
      <c r="M59" s="79" t="s">
        <v>77</v>
      </c>
    </row>
    <row r="60" spans="1:13" ht="15">
      <c r="A60" s="45"/>
      <c r="B60" s="64"/>
      <c r="C60" s="64"/>
      <c r="D60" s="64"/>
      <c r="E60" s="64"/>
      <c r="F60" s="64"/>
      <c r="G60" s="64"/>
      <c r="H60" s="64"/>
      <c r="I60" s="64"/>
      <c r="J60" s="64"/>
      <c r="K60" s="64"/>
      <c r="L60" s="64"/>
      <c r="M60" s="79"/>
    </row>
    <row r="61" spans="1:13" ht="15">
      <c r="A61" s="14" t="s">
        <v>45</v>
      </c>
      <c r="B61" s="604"/>
      <c r="C61" s="604"/>
      <c r="D61" s="604"/>
      <c r="E61" s="604"/>
      <c r="F61" s="604"/>
      <c r="G61" s="604"/>
      <c r="H61" s="604"/>
      <c r="I61" s="604"/>
      <c r="J61" s="604"/>
      <c r="K61" s="604"/>
      <c r="L61" s="604"/>
      <c r="M61" s="88"/>
    </row>
    <row r="62" spans="1:13" ht="48">
      <c r="A62" s="45" t="s">
        <v>47</v>
      </c>
      <c r="B62" s="64">
        <v>4</v>
      </c>
      <c r="C62" s="78">
        <v>0</v>
      </c>
      <c r="D62" s="471">
        <v>4</v>
      </c>
      <c r="E62" s="203"/>
      <c r="F62" s="89">
        <v>0</v>
      </c>
      <c r="G62" s="78">
        <v>0</v>
      </c>
      <c r="H62" s="471">
        <v>0</v>
      </c>
      <c r="I62" s="284" t="s">
        <v>433</v>
      </c>
      <c r="J62" s="89">
        <v>0</v>
      </c>
      <c r="K62" s="304">
        <v>0</v>
      </c>
      <c r="L62" s="471">
        <v>0</v>
      </c>
      <c r="M62" s="79" t="s">
        <v>77</v>
      </c>
    </row>
    <row r="63" spans="1:13" ht="15.75">
      <c r="A63" s="45" t="s">
        <v>50</v>
      </c>
      <c r="B63" s="64">
        <v>4</v>
      </c>
      <c r="C63" s="92">
        <v>4</v>
      </c>
      <c r="D63" s="471">
        <v>4</v>
      </c>
      <c r="E63" s="79"/>
      <c r="F63" s="63">
        <v>5</v>
      </c>
      <c r="G63" s="92">
        <v>4</v>
      </c>
      <c r="H63" s="471">
        <v>4</v>
      </c>
      <c r="I63" s="316" t="s">
        <v>279</v>
      </c>
      <c r="J63" s="316">
        <v>5</v>
      </c>
      <c r="K63" s="304">
        <v>4</v>
      </c>
      <c r="L63" s="471">
        <v>4</v>
      </c>
      <c r="M63" s="79" t="s">
        <v>77</v>
      </c>
    </row>
    <row r="64" spans="1:13" ht="15.75">
      <c r="A64" s="45" t="s">
        <v>49</v>
      </c>
      <c r="B64" s="64">
        <v>4</v>
      </c>
      <c r="C64" s="92">
        <v>4</v>
      </c>
      <c r="D64" s="471">
        <v>4</v>
      </c>
      <c r="E64" s="79"/>
      <c r="F64" s="64">
        <v>2</v>
      </c>
      <c r="G64" s="92">
        <v>4</v>
      </c>
      <c r="H64" s="471">
        <v>4</v>
      </c>
      <c r="I64" s="316" t="s">
        <v>279</v>
      </c>
      <c r="J64" s="316">
        <v>3</v>
      </c>
      <c r="K64" s="304">
        <v>4</v>
      </c>
      <c r="L64" s="471">
        <v>4</v>
      </c>
      <c r="M64" s="79" t="s">
        <v>77</v>
      </c>
    </row>
    <row r="65" spans="1:13" ht="15.75">
      <c r="A65" s="45" t="s">
        <v>48</v>
      </c>
      <c r="B65" s="64">
        <v>6</v>
      </c>
      <c r="C65" s="92">
        <v>4</v>
      </c>
      <c r="D65" s="471">
        <v>4</v>
      </c>
      <c r="E65" s="203"/>
      <c r="F65" s="64">
        <v>5</v>
      </c>
      <c r="G65" s="92">
        <v>4</v>
      </c>
      <c r="H65" s="471">
        <v>4</v>
      </c>
      <c r="I65" s="316" t="s">
        <v>279</v>
      </c>
      <c r="J65" s="316">
        <v>1</v>
      </c>
      <c r="K65" s="304">
        <v>4</v>
      </c>
      <c r="L65" s="471">
        <v>4</v>
      </c>
      <c r="M65" s="79" t="s">
        <v>77</v>
      </c>
    </row>
    <row r="66" spans="1:13" ht="15.75">
      <c r="A66" s="45" t="s">
        <v>46</v>
      </c>
      <c r="B66" s="64">
        <v>6</v>
      </c>
      <c r="C66" s="92">
        <v>4</v>
      </c>
      <c r="D66" s="471">
        <v>4</v>
      </c>
      <c r="E66" s="203"/>
      <c r="F66" s="64">
        <v>5</v>
      </c>
      <c r="G66" s="92">
        <v>4</v>
      </c>
      <c r="H66" s="471">
        <v>4</v>
      </c>
      <c r="I66" s="316" t="s">
        <v>279</v>
      </c>
      <c r="J66" s="316">
        <v>2</v>
      </c>
      <c r="K66" s="304">
        <v>4</v>
      </c>
      <c r="L66" s="471"/>
      <c r="M66" s="79" t="s">
        <v>77</v>
      </c>
    </row>
    <row r="67" spans="1:13" ht="15">
      <c r="A67" s="45"/>
      <c r="B67" s="64"/>
      <c r="C67" s="64"/>
      <c r="D67" s="64"/>
      <c r="E67" s="64"/>
      <c r="F67" s="64"/>
      <c r="G67" s="64"/>
      <c r="H67" s="64"/>
      <c r="I67" s="64"/>
      <c r="J67" s="64"/>
      <c r="K67" s="64"/>
      <c r="L67" s="64"/>
      <c r="M67" s="79"/>
    </row>
    <row r="68" spans="1:13" ht="15">
      <c r="A68" s="14" t="s">
        <v>51</v>
      </c>
      <c r="B68" s="604"/>
      <c r="C68" s="604"/>
      <c r="D68" s="604"/>
      <c r="E68" s="604"/>
      <c r="F68" s="604"/>
      <c r="G68" s="604"/>
      <c r="H68" s="604"/>
      <c r="I68" s="604"/>
      <c r="J68" s="604"/>
      <c r="K68" s="604"/>
      <c r="L68" s="604"/>
      <c r="M68" s="88"/>
    </row>
    <row r="69" spans="1:13" ht="48">
      <c r="A69" s="45" t="s">
        <v>54</v>
      </c>
      <c r="B69" s="64">
        <v>6</v>
      </c>
      <c r="C69" s="92">
        <v>0</v>
      </c>
      <c r="D69" s="471">
        <v>4</v>
      </c>
      <c r="E69" s="204" t="s">
        <v>169</v>
      </c>
      <c r="F69" s="63">
        <v>0</v>
      </c>
      <c r="G69" s="92">
        <v>4</v>
      </c>
      <c r="H69" s="471">
        <v>4</v>
      </c>
      <c r="I69" s="316" t="s">
        <v>279</v>
      </c>
      <c r="J69" s="316">
        <v>3</v>
      </c>
      <c r="K69" s="304">
        <v>4</v>
      </c>
      <c r="L69" s="471">
        <v>4</v>
      </c>
      <c r="M69" s="79" t="s">
        <v>77</v>
      </c>
    </row>
    <row r="70" spans="1:13" ht="15.75">
      <c r="A70" s="45" t="s">
        <v>52</v>
      </c>
      <c r="B70" s="64">
        <v>6</v>
      </c>
      <c r="C70" s="94">
        <v>3</v>
      </c>
      <c r="D70" s="471">
        <v>4</v>
      </c>
      <c r="E70" s="79"/>
      <c r="F70" s="63">
        <v>3</v>
      </c>
      <c r="G70" s="94">
        <v>4</v>
      </c>
      <c r="H70" s="471">
        <v>4</v>
      </c>
      <c r="I70" s="316" t="s">
        <v>279</v>
      </c>
      <c r="J70" s="316">
        <v>6</v>
      </c>
      <c r="K70" s="304">
        <v>4</v>
      </c>
      <c r="L70" s="471">
        <v>4</v>
      </c>
      <c r="M70" s="79" t="s">
        <v>77</v>
      </c>
    </row>
    <row r="71" spans="1:13" ht="60">
      <c r="A71" s="45" t="s">
        <v>53</v>
      </c>
      <c r="B71" s="64">
        <v>0</v>
      </c>
      <c r="C71" s="78">
        <v>0</v>
      </c>
      <c r="D71" s="471">
        <v>0</v>
      </c>
      <c r="E71" s="79"/>
      <c r="F71" s="89">
        <v>0</v>
      </c>
      <c r="G71" s="78">
        <v>0</v>
      </c>
      <c r="H71" s="471">
        <v>0</v>
      </c>
      <c r="I71" s="314" t="s">
        <v>522</v>
      </c>
      <c r="J71" s="89">
        <v>0</v>
      </c>
      <c r="K71" s="304">
        <v>0</v>
      </c>
      <c r="L71" s="471">
        <v>0</v>
      </c>
      <c r="M71" s="79" t="s">
        <v>77</v>
      </c>
    </row>
    <row r="72" spans="1:13" ht="15.75">
      <c r="A72" s="45" t="s">
        <v>56</v>
      </c>
      <c r="B72" s="64">
        <v>6</v>
      </c>
      <c r="C72" s="92">
        <v>5</v>
      </c>
      <c r="D72" s="471">
        <v>6</v>
      </c>
      <c r="E72" s="203"/>
      <c r="F72" s="64">
        <v>6</v>
      </c>
      <c r="G72" s="92">
        <v>4</v>
      </c>
      <c r="H72" s="471">
        <v>4</v>
      </c>
      <c r="I72" s="316" t="s">
        <v>279</v>
      </c>
      <c r="J72" s="316">
        <v>1</v>
      </c>
      <c r="K72" s="304">
        <v>4</v>
      </c>
      <c r="L72" s="471">
        <v>4</v>
      </c>
      <c r="M72" s="79" t="s">
        <v>77</v>
      </c>
    </row>
    <row r="73" spans="1:13" ht="48">
      <c r="A73" s="45" t="s">
        <v>57</v>
      </c>
      <c r="B73" s="64">
        <v>0</v>
      </c>
      <c r="C73" s="78">
        <v>0</v>
      </c>
      <c r="D73" s="471">
        <v>0</v>
      </c>
      <c r="E73" s="203"/>
      <c r="F73" s="89">
        <v>0</v>
      </c>
      <c r="G73" s="78">
        <v>0</v>
      </c>
      <c r="H73" s="472">
        <v>0</v>
      </c>
      <c r="I73" s="284" t="s">
        <v>433</v>
      </c>
      <c r="J73" s="89">
        <v>0</v>
      </c>
      <c r="K73" s="304">
        <v>4</v>
      </c>
      <c r="L73" s="471">
        <v>4</v>
      </c>
      <c r="M73" s="79" t="s">
        <v>77</v>
      </c>
    </row>
    <row r="74" spans="1:13" ht="48">
      <c r="A74" s="45" t="s">
        <v>55</v>
      </c>
      <c r="B74" s="64">
        <v>6</v>
      </c>
      <c r="C74" s="78">
        <v>0</v>
      </c>
      <c r="D74" s="471">
        <v>0</v>
      </c>
      <c r="E74" s="203"/>
      <c r="F74" s="89">
        <v>0</v>
      </c>
      <c r="G74" s="78">
        <v>0</v>
      </c>
      <c r="H74" s="472">
        <v>0</v>
      </c>
      <c r="I74" s="284" t="s">
        <v>433</v>
      </c>
      <c r="J74" s="89">
        <v>0</v>
      </c>
      <c r="K74" s="304">
        <v>0</v>
      </c>
      <c r="L74" s="471">
        <v>2</v>
      </c>
      <c r="M74" s="79" t="s">
        <v>77</v>
      </c>
    </row>
    <row r="75" spans="1:13" ht="15">
      <c r="A75" s="45"/>
      <c r="B75" s="64"/>
      <c r="C75" s="64"/>
      <c r="D75" s="64"/>
      <c r="E75" s="64"/>
      <c r="F75" s="64"/>
      <c r="G75" s="64"/>
      <c r="H75" s="64"/>
      <c r="I75" s="64"/>
      <c r="J75" s="64"/>
      <c r="K75" s="64"/>
      <c r="L75" s="64"/>
      <c r="M75" s="79"/>
    </row>
    <row r="76" spans="1:13" ht="15">
      <c r="A76" s="14" t="s">
        <v>78</v>
      </c>
      <c r="B76" s="604"/>
      <c r="C76" s="604"/>
      <c r="D76" s="604"/>
      <c r="E76" s="604"/>
      <c r="F76" s="604"/>
      <c r="G76" s="604"/>
      <c r="H76" s="604"/>
      <c r="I76" s="604"/>
      <c r="J76" s="604"/>
      <c r="K76" s="604"/>
      <c r="L76" s="604"/>
      <c r="M76" s="88"/>
    </row>
    <row r="77" spans="1:13" ht="15.75">
      <c r="A77" s="45" t="s">
        <v>58</v>
      </c>
      <c r="B77" s="64">
        <v>6</v>
      </c>
      <c r="C77" s="92">
        <v>2</v>
      </c>
      <c r="D77" s="471">
        <v>4</v>
      </c>
      <c r="E77" s="79"/>
      <c r="F77" s="63">
        <v>0</v>
      </c>
      <c r="G77" s="92">
        <v>4</v>
      </c>
      <c r="H77" s="471">
        <v>4</v>
      </c>
      <c r="I77" s="316" t="s">
        <v>279</v>
      </c>
      <c r="J77" s="316">
        <v>5</v>
      </c>
      <c r="K77" s="304">
        <v>4</v>
      </c>
      <c r="L77" s="471">
        <v>4</v>
      </c>
      <c r="M77" s="79" t="s">
        <v>77</v>
      </c>
    </row>
    <row r="78" spans="1:13" ht="48">
      <c r="A78" s="45" t="s">
        <v>59</v>
      </c>
      <c r="B78" s="64">
        <v>0</v>
      </c>
      <c r="C78" s="78">
        <v>0</v>
      </c>
      <c r="D78" s="471">
        <v>0</v>
      </c>
      <c r="E78" s="79"/>
      <c r="F78" s="63">
        <v>0</v>
      </c>
      <c r="G78" s="78">
        <v>0</v>
      </c>
      <c r="H78" s="471">
        <v>3</v>
      </c>
      <c r="I78" s="284" t="s">
        <v>433</v>
      </c>
      <c r="J78" s="63">
        <v>0</v>
      </c>
      <c r="K78" s="304">
        <v>0</v>
      </c>
      <c r="L78" s="471">
        <v>0</v>
      </c>
      <c r="M78" s="79" t="s">
        <v>77</v>
      </c>
    </row>
    <row r="79" spans="1:13" ht="15.75">
      <c r="A79" s="45" t="s">
        <v>60</v>
      </c>
      <c r="B79" s="64">
        <v>6</v>
      </c>
      <c r="C79" s="92">
        <v>5</v>
      </c>
      <c r="D79" s="471">
        <v>6</v>
      </c>
      <c r="E79" s="79"/>
      <c r="F79" s="64">
        <v>4</v>
      </c>
      <c r="G79" s="92">
        <v>4</v>
      </c>
      <c r="H79" s="471">
        <v>4</v>
      </c>
      <c r="I79" s="316" t="s">
        <v>279</v>
      </c>
      <c r="J79" s="316">
        <v>4</v>
      </c>
      <c r="K79" s="304">
        <v>4</v>
      </c>
      <c r="L79" s="471"/>
      <c r="M79" s="79" t="s">
        <v>77</v>
      </c>
    </row>
    <row r="80" spans="1:13" ht="48">
      <c r="A80" s="45" t="s">
        <v>61</v>
      </c>
      <c r="B80" s="64">
        <v>0</v>
      </c>
      <c r="C80" s="78">
        <v>0</v>
      </c>
      <c r="D80" s="471">
        <v>6</v>
      </c>
      <c r="E80" s="203"/>
      <c r="F80" s="63">
        <v>0</v>
      </c>
      <c r="G80" s="78">
        <v>0</v>
      </c>
      <c r="H80" s="471">
        <v>6</v>
      </c>
      <c r="I80" s="284" t="s">
        <v>433</v>
      </c>
      <c r="J80" s="63">
        <v>0</v>
      </c>
      <c r="K80" s="304">
        <v>0</v>
      </c>
      <c r="L80" s="471"/>
      <c r="M80" s="79" t="s">
        <v>77</v>
      </c>
    </row>
    <row r="81" spans="1:13" ht="48">
      <c r="A81" s="45" t="s">
        <v>62</v>
      </c>
      <c r="B81" s="64">
        <v>6</v>
      </c>
      <c r="C81" s="92">
        <v>2</v>
      </c>
      <c r="D81" s="471">
        <v>6</v>
      </c>
      <c r="E81" s="79"/>
      <c r="F81" s="63">
        <v>6</v>
      </c>
      <c r="G81" s="92">
        <v>4</v>
      </c>
      <c r="H81" s="471">
        <v>6</v>
      </c>
      <c r="I81" s="314" t="s">
        <v>385</v>
      </c>
      <c r="J81" s="315">
        <v>5</v>
      </c>
      <c r="K81" s="304">
        <v>4</v>
      </c>
      <c r="L81" s="471">
        <v>4</v>
      </c>
      <c r="M81" s="79" t="s">
        <v>77</v>
      </c>
    </row>
    <row r="82" spans="1:13" ht="15">
      <c r="A82" s="45"/>
      <c r="B82" s="64"/>
      <c r="C82" s="64"/>
      <c r="D82" s="64"/>
      <c r="E82" s="64"/>
      <c r="F82" s="64"/>
      <c r="G82" s="64"/>
      <c r="H82" s="64"/>
      <c r="I82" s="64"/>
      <c r="J82" s="64"/>
      <c r="K82" s="64"/>
      <c r="L82" s="64"/>
      <c r="M82" s="79"/>
    </row>
    <row r="83" spans="1:13" ht="15">
      <c r="A83" s="14" t="s">
        <v>63</v>
      </c>
      <c r="B83" s="604"/>
      <c r="C83" s="604"/>
      <c r="D83" s="604"/>
      <c r="E83" s="604"/>
      <c r="F83" s="604"/>
      <c r="G83" s="604"/>
      <c r="H83" s="604"/>
      <c r="I83" s="604"/>
      <c r="J83" s="604"/>
      <c r="K83" s="604"/>
      <c r="L83" s="604"/>
      <c r="M83" s="88"/>
    </row>
    <row r="84" spans="1:13" ht="15.75">
      <c r="A84" s="45" t="s">
        <v>64</v>
      </c>
      <c r="B84" s="64">
        <v>4</v>
      </c>
      <c r="C84" s="92">
        <v>4</v>
      </c>
      <c r="D84" s="471">
        <v>4</v>
      </c>
      <c r="E84" s="203"/>
      <c r="F84" s="64">
        <v>2</v>
      </c>
      <c r="G84" s="92">
        <v>4</v>
      </c>
      <c r="H84" s="471">
        <v>4</v>
      </c>
      <c r="I84" s="316" t="s">
        <v>279</v>
      </c>
      <c r="J84" s="316">
        <v>6</v>
      </c>
      <c r="K84" s="304">
        <v>4</v>
      </c>
      <c r="L84" s="471">
        <v>4</v>
      </c>
      <c r="M84" s="79" t="s">
        <v>77</v>
      </c>
    </row>
    <row r="85" spans="1:13" ht="15.75">
      <c r="A85" s="45" t="s">
        <v>65</v>
      </c>
      <c r="B85" s="64">
        <v>6</v>
      </c>
      <c r="C85" s="92">
        <v>5</v>
      </c>
      <c r="D85" s="471">
        <v>6</v>
      </c>
      <c r="E85" s="203"/>
      <c r="F85" s="64">
        <v>5</v>
      </c>
      <c r="G85" s="92">
        <v>4</v>
      </c>
      <c r="H85" s="471">
        <v>4</v>
      </c>
      <c r="I85" s="316" t="s">
        <v>279</v>
      </c>
      <c r="J85" s="316">
        <v>4</v>
      </c>
      <c r="K85" s="304">
        <v>4</v>
      </c>
      <c r="L85" s="471"/>
      <c r="M85" s="79" t="s">
        <v>77</v>
      </c>
    </row>
    <row r="86" spans="1:13" ht="15.75">
      <c r="A86" s="45" t="s">
        <v>66</v>
      </c>
      <c r="B86" s="64">
        <v>6</v>
      </c>
      <c r="C86" s="92">
        <v>0</v>
      </c>
      <c r="D86" s="471">
        <v>6</v>
      </c>
      <c r="E86" s="203"/>
      <c r="F86" s="63">
        <v>0</v>
      </c>
      <c r="G86" s="92">
        <v>4</v>
      </c>
      <c r="H86" s="471">
        <v>4</v>
      </c>
      <c r="I86" s="316" t="s">
        <v>279</v>
      </c>
      <c r="J86" s="316">
        <v>0</v>
      </c>
      <c r="K86" s="304">
        <v>4</v>
      </c>
      <c r="L86" s="471"/>
      <c r="M86" s="79" t="s">
        <v>77</v>
      </c>
    </row>
    <row r="87" spans="1:13" ht="15.75">
      <c r="A87" s="45" t="s">
        <v>67</v>
      </c>
      <c r="B87" s="64">
        <v>6</v>
      </c>
      <c r="C87" s="92">
        <v>0</v>
      </c>
      <c r="D87" s="471">
        <v>4</v>
      </c>
      <c r="E87" s="202" t="s">
        <v>288</v>
      </c>
      <c r="F87" s="63">
        <v>0</v>
      </c>
      <c r="G87" s="92">
        <v>4</v>
      </c>
      <c r="H87" s="471">
        <v>4</v>
      </c>
      <c r="I87" s="316" t="s">
        <v>279</v>
      </c>
      <c r="J87" s="316">
        <v>0</v>
      </c>
      <c r="K87" s="304">
        <v>4</v>
      </c>
      <c r="L87" s="471"/>
      <c r="M87" s="79" t="s">
        <v>77</v>
      </c>
    </row>
    <row r="88" spans="1:15" ht="15.75">
      <c r="A88" s="45" t="s">
        <v>68</v>
      </c>
      <c r="B88" s="64">
        <v>6</v>
      </c>
      <c r="C88" s="92">
        <v>5</v>
      </c>
      <c r="D88" s="471">
        <v>6</v>
      </c>
      <c r="E88" s="203"/>
      <c r="F88" s="64">
        <v>2</v>
      </c>
      <c r="G88" s="92">
        <v>4</v>
      </c>
      <c r="H88" s="471">
        <v>4</v>
      </c>
      <c r="I88" s="316" t="s">
        <v>279</v>
      </c>
      <c r="J88" s="316">
        <v>4</v>
      </c>
      <c r="K88" s="304">
        <v>4</v>
      </c>
      <c r="L88" s="471">
        <v>4</v>
      </c>
      <c r="M88" s="79" t="s">
        <v>77</v>
      </c>
      <c r="O88" s="37" t="s">
        <v>69</v>
      </c>
    </row>
    <row r="89" spans="1:13" ht="15">
      <c r="A89" s="753"/>
      <c r="B89" s="753"/>
      <c r="C89" s="753"/>
      <c r="D89" s="753"/>
      <c r="E89" s="753"/>
      <c r="F89" s="753"/>
      <c r="G89" s="753"/>
      <c r="H89" s="753"/>
      <c r="I89" s="753"/>
      <c r="J89" s="753"/>
      <c r="K89" s="753"/>
      <c r="L89" s="753"/>
      <c r="M89" s="753"/>
    </row>
    <row r="90" spans="1:13" ht="15.75">
      <c r="A90" s="673" t="s">
        <v>593</v>
      </c>
      <c r="B90" s="674"/>
      <c r="C90" s="674"/>
      <c r="D90" s="674"/>
      <c r="E90" s="674"/>
      <c r="F90" s="674"/>
      <c r="G90" s="674"/>
      <c r="H90" s="674"/>
      <c r="I90" s="674"/>
      <c r="J90" s="674"/>
      <c r="K90" s="674"/>
      <c r="L90" s="674"/>
      <c r="M90" s="674"/>
    </row>
    <row r="91" spans="1:13" ht="15">
      <c r="A91" s="674" t="s">
        <v>594</v>
      </c>
      <c r="B91" s="674"/>
      <c r="C91" s="674"/>
      <c r="D91" s="674"/>
      <c r="E91" s="674"/>
      <c r="F91" s="674"/>
      <c r="G91" s="674"/>
      <c r="H91" s="674"/>
      <c r="I91" s="674"/>
      <c r="J91" s="674"/>
      <c r="K91" s="674"/>
      <c r="L91" s="674"/>
      <c r="M91" s="674"/>
    </row>
    <row r="92" spans="1:13" ht="21" customHeight="1">
      <c r="A92" s="674"/>
      <c r="B92" s="674"/>
      <c r="C92" s="674"/>
      <c r="D92" s="674"/>
      <c r="E92" s="674"/>
      <c r="F92" s="674"/>
      <c r="G92" s="674"/>
      <c r="H92" s="674"/>
      <c r="I92" s="674"/>
      <c r="J92" s="674"/>
      <c r="K92" s="674"/>
      <c r="L92" s="674"/>
      <c r="M92" s="674"/>
    </row>
    <row r="93" ht="15">
      <c r="L93" s="610"/>
    </row>
  </sheetData>
  <mergeCells count="16">
    <mergeCell ref="A90:M90"/>
    <mergeCell ref="A91:M92"/>
    <mergeCell ref="A89:M89"/>
    <mergeCell ref="A1:M1"/>
    <mergeCell ref="A7:M7"/>
    <mergeCell ref="A2:M2"/>
    <mergeCell ref="A3:M3"/>
    <mergeCell ref="A5:M5"/>
    <mergeCell ref="A6:M6"/>
    <mergeCell ref="A4:M4"/>
    <mergeCell ref="A8:A9"/>
    <mergeCell ref="M8:M9"/>
    <mergeCell ref="B8:C8"/>
    <mergeCell ref="D8:F8"/>
    <mergeCell ref="G8:J8"/>
    <mergeCell ref="K8:L8"/>
  </mergeCells>
  <printOptions horizontalCentered="1"/>
  <pageMargins left="0.3937007874015748" right="0.3937007874015748" top="0.3937007874015748" bottom="0.1968503937007874" header="0.15748031496062992" footer="0.15748031496062992"/>
  <pageSetup horizontalDpi="600" verticalDpi="600" orientation="landscape" paperSize="9" scale="52" r:id="rId1"/>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4"/>
  <sheetViews>
    <sheetView view="pageBreakPreview" zoomScale="160" zoomScaleSheetLayoutView="160" workbookViewId="0" topLeftCell="A4">
      <pane ySplit="6" topLeftCell="A52" activePane="bottomLeft" state="frozen"/>
      <selection pane="topLeft" activeCell="A4" sqref="A4"/>
      <selection pane="bottomLeft" activeCell="I59" sqref="I59"/>
    </sheetView>
  </sheetViews>
  <sheetFormatPr defaultColWidth="30.8515625" defaultRowHeight="15"/>
  <cols>
    <col min="1" max="1" width="31.00390625" style="24" customWidth="1"/>
    <col min="2" max="2" width="11.421875" style="24" customWidth="1"/>
    <col min="3" max="4" width="12.7109375" style="24" customWidth="1"/>
    <col min="5" max="5" width="24.140625" style="24" customWidth="1"/>
    <col min="6" max="6" width="12.7109375" style="24" customWidth="1"/>
    <col min="7" max="7" width="18.140625" style="24" customWidth="1"/>
    <col min="8" max="8" width="14.28125" style="24" customWidth="1"/>
    <col min="9" max="9" width="19.8515625" style="24" customWidth="1"/>
    <col min="10" max="10" width="12.421875" style="24" customWidth="1"/>
    <col min="11" max="11" width="17.57421875" style="24" customWidth="1"/>
    <col min="12" max="12" width="15.00390625" style="511" customWidth="1"/>
    <col min="13" max="13" width="12.140625" style="24" customWidth="1"/>
    <col min="14" max="16384" width="30.8515625" style="24" customWidth="1"/>
  </cols>
  <sheetData>
    <row r="1" spans="1:14" ht="21">
      <c r="A1" s="614" t="s">
        <v>70</v>
      </c>
      <c r="B1" s="614"/>
      <c r="C1" s="614"/>
      <c r="D1" s="614"/>
      <c r="E1" s="614"/>
      <c r="F1" s="614"/>
      <c r="G1" s="614"/>
      <c r="H1" s="614"/>
      <c r="I1" s="614"/>
      <c r="J1" s="614"/>
      <c r="K1" s="614"/>
      <c r="L1" s="614"/>
      <c r="M1" s="614"/>
      <c r="N1" s="1"/>
    </row>
    <row r="2" spans="1:14" ht="8.25" customHeight="1">
      <c r="A2" s="715"/>
      <c r="B2" s="715"/>
      <c r="C2" s="715"/>
      <c r="D2" s="715"/>
      <c r="E2" s="715"/>
      <c r="F2" s="715"/>
      <c r="G2" s="715"/>
      <c r="H2" s="715"/>
      <c r="I2" s="715"/>
      <c r="J2" s="715"/>
      <c r="K2" s="715"/>
      <c r="L2" s="715"/>
      <c r="M2" s="715"/>
      <c r="N2" s="1"/>
    </row>
    <row r="3" spans="1:14" ht="18.75" customHeight="1">
      <c r="A3" s="758" t="s">
        <v>689</v>
      </c>
      <c r="B3" s="758"/>
      <c r="C3" s="758"/>
      <c r="D3" s="758"/>
      <c r="E3" s="758"/>
      <c r="F3" s="758"/>
      <c r="G3" s="758"/>
      <c r="H3" s="758"/>
      <c r="I3" s="758"/>
      <c r="J3" s="758"/>
      <c r="K3" s="758"/>
      <c r="L3" s="758"/>
      <c r="M3" s="758"/>
      <c r="N3" s="246"/>
    </row>
    <row r="4" spans="1:14" ht="10.5" customHeight="1">
      <c r="A4" s="759"/>
      <c r="B4" s="759"/>
      <c r="C4" s="759"/>
      <c r="D4" s="759"/>
      <c r="E4" s="759"/>
      <c r="F4" s="759"/>
      <c r="G4" s="759"/>
      <c r="H4" s="759"/>
      <c r="I4" s="759"/>
      <c r="J4" s="759"/>
      <c r="K4" s="759"/>
      <c r="L4" s="759"/>
      <c r="M4" s="759"/>
      <c r="N4" s="246"/>
    </row>
    <row r="5" spans="1:16" ht="21.75" customHeight="1">
      <c r="A5" s="623" t="s">
        <v>240</v>
      </c>
      <c r="B5" s="623"/>
      <c r="C5" s="623"/>
      <c r="D5" s="623"/>
      <c r="E5" s="623"/>
      <c r="F5" s="623"/>
      <c r="G5" s="623"/>
      <c r="H5" s="623"/>
      <c r="I5" s="623"/>
      <c r="J5" s="623"/>
      <c r="K5" s="623"/>
      <c r="L5" s="623"/>
      <c r="M5" s="623"/>
      <c r="N5" s="4"/>
      <c r="O5" s="4"/>
      <c r="P5" s="4"/>
    </row>
    <row r="6" spans="1:16" ht="15.75" customHeight="1">
      <c r="A6" s="623" t="s">
        <v>235</v>
      </c>
      <c r="B6" s="623"/>
      <c r="C6" s="623"/>
      <c r="D6" s="623"/>
      <c r="E6" s="623"/>
      <c r="F6" s="623"/>
      <c r="G6" s="623"/>
      <c r="H6" s="623"/>
      <c r="I6" s="623"/>
      <c r="J6" s="623"/>
      <c r="K6" s="623"/>
      <c r="L6" s="623"/>
      <c r="M6" s="623"/>
      <c r="N6" s="4"/>
      <c r="O6" s="4"/>
      <c r="P6" s="4"/>
    </row>
    <row r="7" spans="1:16" ht="27" customHeight="1">
      <c r="A7" s="663" t="s">
        <v>626</v>
      </c>
      <c r="B7" s="663"/>
      <c r="C7" s="663"/>
      <c r="D7" s="663"/>
      <c r="E7" s="663"/>
      <c r="F7" s="663"/>
      <c r="G7" s="663"/>
      <c r="H7" s="663"/>
      <c r="I7" s="663"/>
      <c r="J7" s="663"/>
      <c r="K7" s="663"/>
      <c r="L7" s="663"/>
      <c r="M7" s="663"/>
      <c r="N7" s="4"/>
      <c r="O7" s="4"/>
      <c r="P7" s="4"/>
    </row>
    <row r="8" spans="1:16" ht="39" customHeight="1">
      <c r="A8" s="620" t="s">
        <v>71</v>
      </c>
      <c r="B8" s="633">
        <v>2017</v>
      </c>
      <c r="C8" s="634"/>
      <c r="D8" s="633">
        <v>2018</v>
      </c>
      <c r="E8" s="635"/>
      <c r="F8" s="634"/>
      <c r="G8" s="633">
        <v>2019</v>
      </c>
      <c r="H8" s="635"/>
      <c r="I8" s="635"/>
      <c r="J8" s="634"/>
      <c r="K8" s="617">
        <v>2020</v>
      </c>
      <c r="L8" s="618"/>
      <c r="M8" s="696" t="s">
        <v>72</v>
      </c>
      <c r="N8" s="4"/>
      <c r="O8" s="4"/>
      <c r="P8" s="4"/>
    </row>
    <row r="9" spans="1:13" ht="110.25">
      <c r="A9" s="621"/>
      <c r="B9" s="606" t="s">
        <v>582</v>
      </c>
      <c r="C9" s="606" t="s">
        <v>98</v>
      </c>
      <c r="D9" s="581" t="s">
        <v>600</v>
      </c>
      <c r="E9" s="606" t="s">
        <v>581</v>
      </c>
      <c r="F9" s="606" t="s">
        <v>223</v>
      </c>
      <c r="G9" s="606" t="s">
        <v>548</v>
      </c>
      <c r="H9" s="581" t="s">
        <v>584</v>
      </c>
      <c r="I9" s="606" t="s">
        <v>573</v>
      </c>
      <c r="J9" s="606" t="s">
        <v>586</v>
      </c>
      <c r="K9" s="606" t="s">
        <v>613</v>
      </c>
      <c r="L9" s="581" t="s">
        <v>588</v>
      </c>
      <c r="M9" s="697"/>
    </row>
    <row r="10" spans="1:13" s="230" customFormat="1" ht="15" customHeight="1">
      <c r="A10" s="111" t="s">
        <v>0</v>
      </c>
      <c r="B10" s="14"/>
      <c r="C10" s="149"/>
      <c r="D10" s="604"/>
      <c r="E10" s="651" t="s">
        <v>289</v>
      </c>
      <c r="F10" s="604"/>
      <c r="G10" s="604"/>
      <c r="H10" s="604"/>
      <c r="J10" s="313"/>
      <c r="K10" s="313"/>
      <c r="L10" s="604"/>
      <c r="M10" s="222"/>
    </row>
    <row r="11" spans="1:13" ht="15.75">
      <c r="A11" s="119" t="s">
        <v>1</v>
      </c>
      <c r="B11" s="55">
        <v>100</v>
      </c>
      <c r="C11" s="170">
        <v>100</v>
      </c>
      <c r="D11" s="473">
        <v>85</v>
      </c>
      <c r="E11" s="652"/>
      <c r="F11" s="206">
        <v>0.75</v>
      </c>
      <c r="G11" s="170">
        <v>100</v>
      </c>
      <c r="H11" s="480">
        <v>100</v>
      </c>
      <c r="I11" s="54"/>
      <c r="J11" s="457">
        <v>100</v>
      </c>
      <c r="K11" s="457">
        <v>100</v>
      </c>
      <c r="L11" s="473"/>
      <c r="M11" s="55" t="s">
        <v>73</v>
      </c>
    </row>
    <row r="12" spans="1:13" ht="15.75" customHeight="1">
      <c r="A12" s="119" t="s">
        <v>2</v>
      </c>
      <c r="B12" s="55">
        <v>100</v>
      </c>
      <c r="C12" s="170">
        <v>100</v>
      </c>
      <c r="D12" s="473">
        <v>80</v>
      </c>
      <c r="E12" s="652"/>
      <c r="F12" s="206">
        <v>0.8333</v>
      </c>
      <c r="G12" s="304" t="s">
        <v>512</v>
      </c>
      <c r="H12" s="473">
        <v>90</v>
      </c>
      <c r="I12" s="54"/>
      <c r="J12" s="457">
        <v>100</v>
      </c>
      <c r="K12" s="457">
        <v>100</v>
      </c>
      <c r="L12" s="473">
        <v>100</v>
      </c>
      <c r="M12" s="55" t="s">
        <v>73</v>
      </c>
    </row>
    <row r="13" spans="1:13" ht="13.5" customHeight="1">
      <c r="A13" s="119" t="s">
        <v>3</v>
      </c>
      <c r="B13" s="55">
        <v>100</v>
      </c>
      <c r="C13" s="170">
        <v>100</v>
      </c>
      <c r="D13" s="480">
        <v>100</v>
      </c>
      <c r="E13" s="652"/>
      <c r="F13" s="205">
        <v>1</v>
      </c>
      <c r="G13" s="170">
        <v>100</v>
      </c>
      <c r="H13" s="480">
        <v>100</v>
      </c>
      <c r="I13" s="54"/>
      <c r="J13" s="457">
        <v>100</v>
      </c>
      <c r="K13" s="457">
        <v>100</v>
      </c>
      <c r="L13" s="473">
        <v>100</v>
      </c>
      <c r="M13" s="55" t="s">
        <v>73</v>
      </c>
    </row>
    <row r="14" spans="1:13" ht="13.5" customHeight="1">
      <c r="A14" s="119" t="s">
        <v>4</v>
      </c>
      <c r="B14" s="55">
        <v>100</v>
      </c>
      <c r="C14" s="170">
        <v>100</v>
      </c>
      <c r="D14" s="480">
        <v>100</v>
      </c>
      <c r="E14" s="652"/>
      <c r="F14" s="205">
        <v>1</v>
      </c>
      <c r="G14" s="170">
        <v>100</v>
      </c>
      <c r="H14" s="480">
        <v>100</v>
      </c>
      <c r="I14" s="54"/>
      <c r="J14" s="457" t="s">
        <v>99</v>
      </c>
      <c r="K14" s="457">
        <v>100</v>
      </c>
      <c r="L14" s="473">
        <v>100</v>
      </c>
      <c r="M14" s="55" t="s">
        <v>73</v>
      </c>
    </row>
    <row r="15" spans="1:13" ht="15.75">
      <c r="A15" s="119" t="s">
        <v>5</v>
      </c>
      <c r="B15" s="55">
        <v>100</v>
      </c>
      <c r="C15" s="170">
        <v>100</v>
      </c>
      <c r="D15" s="480">
        <v>100</v>
      </c>
      <c r="E15" s="652"/>
      <c r="F15" s="206">
        <v>0.7424</v>
      </c>
      <c r="G15" s="304" t="s">
        <v>512</v>
      </c>
      <c r="H15" s="473">
        <v>100</v>
      </c>
      <c r="I15" s="54"/>
      <c r="J15" s="556">
        <v>73.6</v>
      </c>
      <c r="K15" s="457">
        <v>85</v>
      </c>
      <c r="L15" s="473">
        <v>85</v>
      </c>
      <c r="M15" s="55" t="s">
        <v>73</v>
      </c>
    </row>
    <row r="16" spans="1:13" ht="13.5" customHeight="1">
      <c r="A16" s="119" t="s">
        <v>6</v>
      </c>
      <c r="B16" s="55">
        <v>100</v>
      </c>
      <c r="C16" s="161" t="s">
        <v>99</v>
      </c>
      <c r="D16" s="473">
        <v>100</v>
      </c>
      <c r="E16" s="652"/>
      <c r="F16" s="205">
        <v>0</v>
      </c>
      <c r="G16" s="304" t="s">
        <v>512</v>
      </c>
      <c r="H16" s="473">
        <v>80</v>
      </c>
      <c r="I16" s="54"/>
      <c r="J16" s="457" t="s">
        <v>99</v>
      </c>
      <c r="K16" s="457"/>
      <c r="L16" s="473">
        <v>85</v>
      </c>
      <c r="M16" s="55" t="s">
        <v>73</v>
      </c>
    </row>
    <row r="17" spans="1:13" ht="13.5" customHeight="1">
      <c r="A17" s="119" t="s">
        <v>7</v>
      </c>
      <c r="B17" s="55">
        <v>100</v>
      </c>
      <c r="C17" s="170">
        <v>100</v>
      </c>
      <c r="D17" s="473">
        <v>100</v>
      </c>
      <c r="E17" s="652"/>
      <c r="F17" s="206">
        <v>0.8333</v>
      </c>
      <c r="G17" s="170">
        <v>99</v>
      </c>
      <c r="H17" s="480">
        <v>99</v>
      </c>
      <c r="I17" s="54"/>
      <c r="J17" s="556">
        <v>72</v>
      </c>
      <c r="K17" s="457">
        <v>100</v>
      </c>
      <c r="L17" s="473"/>
      <c r="M17" s="55" t="s">
        <v>73</v>
      </c>
    </row>
    <row r="18" spans="1:13" ht="13.5" customHeight="1">
      <c r="A18" s="119" t="s">
        <v>8</v>
      </c>
      <c r="B18" s="55">
        <v>100</v>
      </c>
      <c r="C18" s="170">
        <v>100</v>
      </c>
      <c r="D18" s="480">
        <v>100</v>
      </c>
      <c r="E18" s="652"/>
      <c r="F18" s="205">
        <v>1</v>
      </c>
      <c r="G18" s="170">
        <v>100</v>
      </c>
      <c r="H18" s="480">
        <v>100</v>
      </c>
      <c r="I18" s="54"/>
      <c r="J18" s="556">
        <v>95</v>
      </c>
      <c r="K18" s="457">
        <v>95</v>
      </c>
      <c r="L18" s="473">
        <v>100</v>
      </c>
      <c r="M18" s="55" t="s">
        <v>73</v>
      </c>
    </row>
    <row r="19" spans="1:13" ht="13.5" customHeight="1">
      <c r="A19" s="119" t="s">
        <v>9</v>
      </c>
      <c r="B19" s="55" t="s">
        <v>331</v>
      </c>
      <c r="C19" s="161" t="s">
        <v>99</v>
      </c>
      <c r="D19" s="480">
        <v>100</v>
      </c>
      <c r="E19" s="653"/>
      <c r="F19" s="205">
        <v>1</v>
      </c>
      <c r="G19" s="170">
        <v>100</v>
      </c>
      <c r="H19" s="480">
        <v>100</v>
      </c>
      <c r="I19" s="54"/>
      <c r="J19" s="457" t="s">
        <v>99</v>
      </c>
      <c r="K19" s="304"/>
      <c r="L19" s="473"/>
      <c r="M19" s="55" t="s">
        <v>73</v>
      </c>
    </row>
    <row r="20" spans="1:13" ht="15.75" customHeight="1">
      <c r="A20" s="119"/>
      <c r="B20" s="55"/>
      <c r="C20" s="155"/>
      <c r="D20" s="155"/>
      <c r="E20" s="120"/>
      <c r="F20" s="155"/>
      <c r="G20" s="304"/>
      <c r="H20" s="155"/>
      <c r="I20" s="54"/>
      <c r="J20" s="304"/>
      <c r="K20" s="304"/>
      <c r="L20" s="155"/>
      <c r="M20" s="120"/>
    </row>
    <row r="21" spans="1:13" s="230" customFormat="1" ht="13.5" customHeight="1">
      <c r="A21" s="111" t="s">
        <v>10</v>
      </c>
      <c r="B21" s="14"/>
      <c r="C21" s="221"/>
      <c r="D21" s="221"/>
      <c r="E21" s="755" t="s">
        <v>289</v>
      </c>
      <c r="F21" s="221"/>
      <c r="G21" s="313"/>
      <c r="H21" s="221"/>
      <c r="I21" s="209"/>
      <c r="J21" s="313"/>
      <c r="K21" s="313"/>
      <c r="L21" s="221"/>
      <c r="M21" s="220"/>
    </row>
    <row r="22" spans="1:13" ht="13.5" customHeight="1">
      <c r="A22" s="119" t="s">
        <v>11</v>
      </c>
      <c r="B22" s="170">
        <v>100</v>
      </c>
      <c r="C22" s="166">
        <v>100</v>
      </c>
      <c r="D22" s="480">
        <v>100</v>
      </c>
      <c r="E22" s="756"/>
      <c r="F22" s="208">
        <v>1</v>
      </c>
      <c r="G22" s="170">
        <v>100</v>
      </c>
      <c r="H22" s="480">
        <v>100</v>
      </c>
      <c r="I22" s="54"/>
      <c r="J22" s="457">
        <v>100</v>
      </c>
      <c r="K22" s="457">
        <v>100</v>
      </c>
      <c r="L22" s="480">
        <v>100</v>
      </c>
      <c r="M22" s="117" t="s">
        <v>73</v>
      </c>
    </row>
    <row r="23" spans="1:13" ht="13.5" customHeight="1">
      <c r="A23" s="119" t="s">
        <v>12</v>
      </c>
      <c r="B23" s="170">
        <v>100</v>
      </c>
      <c r="C23" s="166">
        <v>100</v>
      </c>
      <c r="D23" s="480">
        <v>100</v>
      </c>
      <c r="E23" s="756"/>
      <c r="F23" s="205">
        <v>0</v>
      </c>
      <c r="G23" s="170">
        <v>100</v>
      </c>
      <c r="H23" s="480">
        <v>100</v>
      </c>
      <c r="I23" s="54"/>
      <c r="J23" s="457">
        <v>100</v>
      </c>
      <c r="K23" s="457">
        <v>100</v>
      </c>
      <c r="L23" s="480">
        <v>100</v>
      </c>
      <c r="M23" s="117" t="s">
        <v>73</v>
      </c>
    </row>
    <row r="24" spans="1:13" ht="13.5" customHeight="1">
      <c r="A24" s="119" t="s">
        <v>13</v>
      </c>
      <c r="B24" s="170">
        <v>100</v>
      </c>
      <c r="C24" s="166">
        <v>100</v>
      </c>
      <c r="D24" s="480">
        <v>100</v>
      </c>
      <c r="E24" s="756"/>
      <c r="F24" s="205">
        <v>1</v>
      </c>
      <c r="G24" s="170">
        <v>100</v>
      </c>
      <c r="H24" s="480">
        <v>100</v>
      </c>
      <c r="I24" s="54"/>
      <c r="J24" s="457">
        <v>100</v>
      </c>
      <c r="K24" s="457">
        <v>100</v>
      </c>
      <c r="L24" s="480"/>
      <c r="M24" s="117" t="s">
        <v>73</v>
      </c>
    </row>
    <row r="25" spans="1:13" ht="13.5" customHeight="1">
      <c r="A25" s="119" t="s">
        <v>14</v>
      </c>
      <c r="B25" s="170">
        <v>100</v>
      </c>
      <c r="C25" s="166">
        <v>100</v>
      </c>
      <c r="D25" s="480">
        <v>100</v>
      </c>
      <c r="E25" s="756"/>
      <c r="F25" s="205">
        <v>1</v>
      </c>
      <c r="G25" s="170">
        <v>100</v>
      </c>
      <c r="H25" s="480">
        <v>100</v>
      </c>
      <c r="I25" s="54"/>
      <c r="J25" s="457">
        <v>66.66666666666666</v>
      </c>
      <c r="K25" s="457">
        <v>90</v>
      </c>
      <c r="L25" s="480"/>
      <c r="M25" s="117" t="s">
        <v>73</v>
      </c>
    </row>
    <row r="26" spans="1:13" ht="13.5" customHeight="1">
      <c r="A26" s="119" t="s">
        <v>15</v>
      </c>
      <c r="B26" s="170">
        <v>100</v>
      </c>
      <c r="C26" s="166">
        <v>100</v>
      </c>
      <c r="D26" s="480">
        <v>100</v>
      </c>
      <c r="E26" s="756"/>
      <c r="F26" s="206">
        <v>0.9947</v>
      </c>
      <c r="G26" s="170">
        <v>100</v>
      </c>
      <c r="H26" s="480">
        <v>100</v>
      </c>
      <c r="I26" s="54"/>
      <c r="J26" s="457">
        <v>99.47916666666666</v>
      </c>
      <c r="K26" s="457">
        <v>100</v>
      </c>
      <c r="L26" s="480">
        <v>100</v>
      </c>
      <c r="M26" s="117" t="s">
        <v>73</v>
      </c>
    </row>
    <row r="27" spans="1:13" ht="13.5" customHeight="1">
      <c r="A27" s="119" t="s">
        <v>16</v>
      </c>
      <c r="B27" s="170">
        <v>100</v>
      </c>
      <c r="C27" s="166">
        <v>100</v>
      </c>
      <c r="D27" s="480">
        <v>100</v>
      </c>
      <c r="E27" s="757"/>
      <c r="F27" s="205">
        <v>0</v>
      </c>
      <c r="G27" s="170">
        <v>100</v>
      </c>
      <c r="H27" s="480">
        <v>100</v>
      </c>
      <c r="I27" s="54"/>
      <c r="J27" s="457">
        <v>100</v>
      </c>
      <c r="K27" s="457">
        <v>100</v>
      </c>
      <c r="L27" s="480">
        <v>100</v>
      </c>
      <c r="M27" s="117" t="s">
        <v>73</v>
      </c>
    </row>
    <row r="28" spans="1:13" ht="13.5" customHeight="1">
      <c r="A28" s="119"/>
      <c r="B28" s="55"/>
      <c r="C28" s="155"/>
      <c r="D28" s="155"/>
      <c r="E28" s="120"/>
      <c r="F28" s="155"/>
      <c r="G28" s="304"/>
      <c r="H28" s="155"/>
      <c r="I28" s="54"/>
      <c r="J28" s="304"/>
      <c r="K28" s="304"/>
      <c r="L28" s="155"/>
      <c r="M28" s="120"/>
    </row>
    <row r="29" spans="1:13" s="230" customFormat="1" ht="13.5" customHeight="1">
      <c r="A29" s="111" t="s">
        <v>17</v>
      </c>
      <c r="B29" s="14"/>
      <c r="C29" s="221"/>
      <c r="D29" s="221"/>
      <c r="E29" s="755" t="s">
        <v>289</v>
      </c>
      <c r="F29" s="221"/>
      <c r="G29" s="313"/>
      <c r="H29" s="221"/>
      <c r="I29" s="209"/>
      <c r="J29" s="313"/>
      <c r="K29" s="313"/>
      <c r="L29" s="221"/>
      <c r="M29" s="220"/>
    </row>
    <row r="30" spans="1:13" ht="13.5" customHeight="1">
      <c r="A30" s="119" t="s">
        <v>18</v>
      </c>
      <c r="B30" s="170">
        <v>60</v>
      </c>
      <c r="C30" s="166">
        <v>100</v>
      </c>
      <c r="D30" s="480">
        <v>100</v>
      </c>
      <c r="E30" s="756"/>
      <c r="F30" s="205">
        <v>1</v>
      </c>
      <c r="G30" s="147">
        <v>100</v>
      </c>
      <c r="H30" s="473">
        <v>100</v>
      </c>
      <c r="I30" s="54"/>
      <c r="J30" s="457">
        <v>100</v>
      </c>
      <c r="K30" s="457">
        <v>100</v>
      </c>
      <c r="L30" s="480">
        <v>95</v>
      </c>
      <c r="M30" s="117" t="s">
        <v>73</v>
      </c>
    </row>
    <row r="31" spans="1:13" ht="13.5" customHeight="1">
      <c r="A31" s="119" t="s">
        <v>19</v>
      </c>
      <c r="B31" s="170">
        <v>100</v>
      </c>
      <c r="C31" s="166">
        <v>100</v>
      </c>
      <c r="D31" s="480">
        <v>100</v>
      </c>
      <c r="E31" s="756"/>
      <c r="F31" s="205">
        <v>1</v>
      </c>
      <c r="G31" s="147">
        <v>100</v>
      </c>
      <c r="H31" s="473">
        <v>100</v>
      </c>
      <c r="I31" s="54"/>
      <c r="J31" s="457">
        <v>100</v>
      </c>
      <c r="K31" s="457">
        <v>100</v>
      </c>
      <c r="L31" s="480">
        <v>100</v>
      </c>
      <c r="M31" s="117" t="s">
        <v>73</v>
      </c>
    </row>
    <row r="32" spans="1:13" ht="13.5" customHeight="1">
      <c r="A32" s="119" t="s">
        <v>20</v>
      </c>
      <c r="B32" s="170">
        <v>100</v>
      </c>
      <c r="C32" s="165" t="s">
        <v>99</v>
      </c>
      <c r="D32" s="480">
        <v>100</v>
      </c>
      <c r="E32" s="756"/>
      <c r="F32" s="205">
        <v>1</v>
      </c>
      <c r="G32" s="147">
        <v>100</v>
      </c>
      <c r="H32" s="473">
        <v>100</v>
      </c>
      <c r="I32" s="54"/>
      <c r="J32" s="556">
        <v>100</v>
      </c>
      <c r="K32" s="457">
        <v>90</v>
      </c>
      <c r="L32" s="480"/>
      <c r="M32" s="117" t="s">
        <v>73</v>
      </c>
    </row>
    <row r="33" spans="1:13" ht="13.5" customHeight="1">
      <c r="A33" s="119" t="s">
        <v>21</v>
      </c>
      <c r="B33" s="170">
        <v>100</v>
      </c>
      <c r="C33" s="166">
        <v>33.33333333333333</v>
      </c>
      <c r="D33" s="473">
        <v>100</v>
      </c>
      <c r="E33" s="756"/>
      <c r="F33" s="205">
        <v>1</v>
      </c>
      <c r="G33" s="147">
        <v>100</v>
      </c>
      <c r="H33" s="473">
        <v>100</v>
      </c>
      <c r="I33" s="54"/>
      <c r="J33" s="556">
        <v>85</v>
      </c>
      <c r="K33" s="457">
        <v>90</v>
      </c>
      <c r="L33" s="480">
        <v>100</v>
      </c>
      <c r="M33" s="117" t="s">
        <v>73</v>
      </c>
    </row>
    <row r="34" spans="1:13" ht="13.5" customHeight="1">
      <c r="A34" s="119" t="s">
        <v>22</v>
      </c>
      <c r="B34" s="170">
        <v>100</v>
      </c>
      <c r="C34" s="166">
        <v>100</v>
      </c>
      <c r="D34" s="480">
        <v>100</v>
      </c>
      <c r="E34" s="756"/>
      <c r="F34" s="205">
        <v>0.85</v>
      </c>
      <c r="G34" s="147">
        <v>90</v>
      </c>
      <c r="H34" s="473">
        <v>90</v>
      </c>
      <c r="I34" s="54"/>
      <c r="J34" s="457">
        <v>90</v>
      </c>
      <c r="K34" s="457">
        <v>95</v>
      </c>
      <c r="L34" s="480">
        <v>95</v>
      </c>
      <c r="M34" s="117" t="s">
        <v>73</v>
      </c>
    </row>
    <row r="35" spans="1:13" ht="13.5" customHeight="1">
      <c r="A35" s="119" t="s">
        <v>23</v>
      </c>
      <c r="B35" s="170">
        <v>100</v>
      </c>
      <c r="C35" s="166">
        <v>100</v>
      </c>
      <c r="D35" s="480">
        <v>100</v>
      </c>
      <c r="E35" s="756"/>
      <c r="F35" s="205">
        <v>1</v>
      </c>
      <c r="G35" s="147">
        <v>100</v>
      </c>
      <c r="H35" s="473">
        <v>100</v>
      </c>
      <c r="I35" s="54"/>
      <c r="J35" s="556">
        <v>75</v>
      </c>
      <c r="K35" s="457">
        <v>90</v>
      </c>
      <c r="L35" s="480">
        <v>100</v>
      </c>
      <c r="M35" s="117" t="s">
        <v>73</v>
      </c>
    </row>
    <row r="36" spans="1:13" ht="13.5" customHeight="1">
      <c r="A36" s="119" t="s">
        <v>24</v>
      </c>
      <c r="B36" s="170">
        <v>100</v>
      </c>
      <c r="C36" s="166">
        <v>94.73684210526315</v>
      </c>
      <c r="D36" s="480">
        <v>100</v>
      </c>
      <c r="E36" s="756"/>
      <c r="F36" s="206">
        <v>0.9545</v>
      </c>
      <c r="G36" s="147">
        <v>95</v>
      </c>
      <c r="H36" s="473">
        <v>95</v>
      </c>
      <c r="I36" s="54"/>
      <c r="J36" s="457">
        <v>84.61538461538461</v>
      </c>
      <c r="K36" s="457">
        <v>90</v>
      </c>
      <c r="L36" s="480"/>
      <c r="M36" s="117" t="s">
        <v>73</v>
      </c>
    </row>
    <row r="37" spans="1:13" ht="13.5" customHeight="1">
      <c r="A37" s="119" t="s">
        <v>25</v>
      </c>
      <c r="B37" s="170">
        <v>100</v>
      </c>
      <c r="C37" s="166">
        <v>100</v>
      </c>
      <c r="D37" s="480">
        <v>100</v>
      </c>
      <c r="E37" s="757"/>
      <c r="F37" s="205">
        <v>1</v>
      </c>
      <c r="G37" s="147">
        <v>100</v>
      </c>
      <c r="H37" s="473">
        <v>100</v>
      </c>
      <c r="I37" s="54"/>
      <c r="J37" s="457">
        <v>100</v>
      </c>
      <c r="K37" s="457">
        <v>100</v>
      </c>
      <c r="L37" s="480"/>
      <c r="M37" s="117" t="s">
        <v>73</v>
      </c>
    </row>
    <row r="38" spans="1:13" ht="14.25" customHeight="1">
      <c r="A38" s="119"/>
      <c r="B38" s="55"/>
      <c r="C38" s="155"/>
      <c r="D38" s="155"/>
      <c r="E38" s="120"/>
      <c r="F38" s="155"/>
      <c r="G38" s="304"/>
      <c r="H38" s="155"/>
      <c r="I38" s="54"/>
      <c r="J38" s="304"/>
      <c r="K38" s="304"/>
      <c r="L38" s="155"/>
      <c r="M38" s="120"/>
    </row>
    <row r="39" spans="1:13" s="230" customFormat="1" ht="27" customHeight="1">
      <c r="A39" s="108" t="s">
        <v>80</v>
      </c>
      <c r="B39" s="71"/>
      <c r="C39" s="221"/>
      <c r="D39" s="221"/>
      <c r="E39" s="651" t="s">
        <v>289</v>
      </c>
      <c r="F39" s="221"/>
      <c r="G39" s="313"/>
      <c r="H39" s="221"/>
      <c r="I39" s="209"/>
      <c r="J39" s="313"/>
      <c r="K39" s="313"/>
      <c r="L39" s="221"/>
      <c r="M39" s="222"/>
    </row>
    <row r="40" spans="1:13" ht="13.5" customHeight="1">
      <c r="A40" s="119" t="s">
        <v>26</v>
      </c>
      <c r="B40" s="170">
        <v>100</v>
      </c>
      <c r="C40" s="166">
        <v>100</v>
      </c>
      <c r="D40" s="480">
        <v>100</v>
      </c>
      <c r="E40" s="652"/>
      <c r="F40" s="205">
        <v>1</v>
      </c>
      <c r="G40" s="147">
        <v>100</v>
      </c>
      <c r="H40" s="473">
        <v>100</v>
      </c>
      <c r="I40" s="54"/>
      <c r="J40" s="556">
        <v>50</v>
      </c>
      <c r="K40" s="457">
        <v>90</v>
      </c>
      <c r="L40" s="480"/>
      <c r="M40" s="55" t="s">
        <v>73</v>
      </c>
    </row>
    <row r="41" spans="1:13" ht="13.5" customHeight="1">
      <c r="A41" s="119" t="s">
        <v>27</v>
      </c>
      <c r="B41" s="170">
        <v>100</v>
      </c>
      <c r="C41" s="166">
        <v>100</v>
      </c>
      <c r="D41" s="480">
        <v>100</v>
      </c>
      <c r="E41" s="652"/>
      <c r="F41" s="205">
        <v>1</v>
      </c>
      <c r="G41" s="147">
        <v>100</v>
      </c>
      <c r="H41" s="473">
        <v>100</v>
      </c>
      <c r="I41" s="54"/>
      <c r="J41" s="457">
        <v>83.33333333333334</v>
      </c>
      <c r="K41" s="457">
        <v>90</v>
      </c>
      <c r="L41" s="480">
        <v>90</v>
      </c>
      <c r="M41" s="55" t="s">
        <v>73</v>
      </c>
    </row>
    <row r="42" spans="1:13" ht="13.5" customHeight="1">
      <c r="A42" s="119" t="s">
        <v>28</v>
      </c>
      <c r="B42" s="170">
        <v>50</v>
      </c>
      <c r="C42" s="166">
        <v>71.42857142857143</v>
      </c>
      <c r="D42" s="473">
        <v>80</v>
      </c>
      <c r="E42" s="652"/>
      <c r="F42" s="205">
        <v>1</v>
      </c>
      <c r="G42" s="147">
        <v>100</v>
      </c>
      <c r="H42" s="473">
        <v>100</v>
      </c>
      <c r="I42" s="54"/>
      <c r="J42" s="457" t="s">
        <v>99</v>
      </c>
      <c r="K42" s="457">
        <v>100</v>
      </c>
      <c r="L42" s="480">
        <v>80</v>
      </c>
      <c r="M42" s="55" t="s">
        <v>73</v>
      </c>
    </row>
    <row r="43" spans="1:13" ht="13.5" customHeight="1">
      <c r="A43" s="119" t="s">
        <v>29</v>
      </c>
      <c r="B43" s="170">
        <v>100</v>
      </c>
      <c r="C43" s="166">
        <v>100</v>
      </c>
      <c r="D43" s="473">
        <v>100</v>
      </c>
      <c r="E43" s="652"/>
      <c r="F43" s="205">
        <v>1</v>
      </c>
      <c r="G43" s="147">
        <v>100</v>
      </c>
      <c r="H43" s="473">
        <v>100</v>
      </c>
      <c r="I43" s="54"/>
      <c r="J43" s="457">
        <v>100</v>
      </c>
      <c r="K43" s="457">
        <v>100</v>
      </c>
      <c r="L43" s="480">
        <v>100</v>
      </c>
      <c r="M43" s="55" t="s">
        <v>73</v>
      </c>
    </row>
    <row r="44" spans="1:13" ht="13.5" customHeight="1">
      <c r="A44" s="119" t="s">
        <v>30</v>
      </c>
      <c r="B44" s="170">
        <v>100</v>
      </c>
      <c r="C44" s="166">
        <v>52.17391304347826</v>
      </c>
      <c r="D44" s="473">
        <v>100</v>
      </c>
      <c r="E44" s="652"/>
      <c r="F44" s="205">
        <v>1</v>
      </c>
      <c r="G44" s="147">
        <v>100</v>
      </c>
      <c r="H44" s="473">
        <v>100</v>
      </c>
      <c r="I44" s="54"/>
      <c r="J44" s="556">
        <v>91</v>
      </c>
      <c r="K44" s="457">
        <v>100</v>
      </c>
      <c r="L44" s="480"/>
      <c r="M44" s="55" t="s">
        <v>73</v>
      </c>
    </row>
    <row r="45" spans="1:13" ht="13.5" customHeight="1">
      <c r="A45" s="119" t="s">
        <v>31</v>
      </c>
      <c r="B45" s="170">
        <v>100</v>
      </c>
      <c r="C45" s="166">
        <v>100</v>
      </c>
      <c r="D45" s="473">
        <v>100</v>
      </c>
      <c r="E45" s="652"/>
      <c r="F45" s="205">
        <v>0</v>
      </c>
      <c r="G45" s="147">
        <v>100</v>
      </c>
      <c r="H45" s="473">
        <v>100</v>
      </c>
      <c r="I45" s="54"/>
      <c r="J45" s="457" t="s">
        <v>99</v>
      </c>
      <c r="K45" s="457">
        <v>100</v>
      </c>
      <c r="L45" s="480">
        <v>100</v>
      </c>
      <c r="M45" s="55" t="s">
        <v>73</v>
      </c>
    </row>
    <row r="46" spans="1:13" ht="13.5" customHeight="1">
      <c r="A46" s="119" t="s">
        <v>32</v>
      </c>
      <c r="B46" s="170">
        <v>95</v>
      </c>
      <c r="C46" s="166">
        <v>45.29</v>
      </c>
      <c r="D46" s="473">
        <v>90</v>
      </c>
      <c r="E46" s="652"/>
      <c r="F46" s="206">
        <v>0.507</v>
      </c>
      <c r="G46" s="147">
        <v>90</v>
      </c>
      <c r="H46" s="473">
        <v>90</v>
      </c>
      <c r="I46" s="54"/>
      <c r="J46" s="556">
        <v>88</v>
      </c>
      <c r="K46" s="457">
        <v>90</v>
      </c>
      <c r="L46" s="480"/>
      <c r="M46" s="55" t="s">
        <v>73</v>
      </c>
    </row>
    <row r="47" spans="1:13" ht="13.5" customHeight="1">
      <c r="A47" s="119" t="s">
        <v>33</v>
      </c>
      <c r="B47" s="170">
        <v>100</v>
      </c>
      <c r="C47" s="166">
        <v>100</v>
      </c>
      <c r="D47" s="480">
        <v>100</v>
      </c>
      <c r="E47" s="652"/>
      <c r="F47" s="205">
        <v>1</v>
      </c>
      <c r="G47" s="147">
        <v>100</v>
      </c>
      <c r="H47" s="473">
        <v>100</v>
      </c>
      <c r="I47" s="54"/>
      <c r="J47" s="457">
        <v>100</v>
      </c>
      <c r="K47" s="457">
        <v>100</v>
      </c>
      <c r="L47" s="480">
        <v>100</v>
      </c>
      <c r="M47" s="55" t="s">
        <v>73</v>
      </c>
    </row>
    <row r="48" spans="1:13" ht="13.5" customHeight="1">
      <c r="A48" s="119" t="s">
        <v>34</v>
      </c>
      <c r="B48" s="170">
        <v>100</v>
      </c>
      <c r="C48" s="166">
        <v>66.66666666666666</v>
      </c>
      <c r="D48" s="480">
        <v>100</v>
      </c>
      <c r="E48" s="652"/>
      <c r="F48" s="206">
        <v>0.875</v>
      </c>
      <c r="G48" s="147">
        <v>100</v>
      </c>
      <c r="H48" s="473">
        <v>100</v>
      </c>
      <c r="I48" s="54"/>
      <c r="J48" s="457">
        <v>100</v>
      </c>
      <c r="K48" s="457">
        <v>100</v>
      </c>
      <c r="L48" s="480"/>
      <c r="M48" s="55" t="s">
        <v>73</v>
      </c>
    </row>
    <row r="49" spans="1:13" ht="13.5" customHeight="1">
      <c r="A49" s="119" t="s">
        <v>35</v>
      </c>
      <c r="B49" s="170">
        <v>100</v>
      </c>
      <c r="C49" s="166">
        <v>80</v>
      </c>
      <c r="D49" s="480">
        <v>100</v>
      </c>
      <c r="E49" s="652"/>
      <c r="F49" s="206">
        <v>0.5714</v>
      </c>
      <c r="G49" s="147">
        <v>100</v>
      </c>
      <c r="H49" s="473">
        <v>100</v>
      </c>
      <c r="I49" s="54"/>
      <c r="J49" s="457">
        <v>100</v>
      </c>
      <c r="K49" s="457">
        <v>100</v>
      </c>
      <c r="L49" s="480">
        <v>100</v>
      </c>
      <c r="M49" s="55" t="s">
        <v>73</v>
      </c>
    </row>
    <row r="50" spans="1:13" ht="13.5" customHeight="1">
      <c r="A50" s="119" t="s">
        <v>36</v>
      </c>
      <c r="B50" s="170">
        <v>100</v>
      </c>
      <c r="C50" s="165" t="s">
        <v>99</v>
      </c>
      <c r="D50" s="480">
        <v>100</v>
      </c>
      <c r="E50" s="652"/>
      <c r="F50" s="205">
        <v>1</v>
      </c>
      <c r="G50" s="147">
        <v>100</v>
      </c>
      <c r="H50" s="473">
        <v>100</v>
      </c>
      <c r="I50" s="54"/>
      <c r="J50" s="556">
        <v>87.5</v>
      </c>
      <c r="K50" s="457">
        <v>100</v>
      </c>
      <c r="L50" s="480">
        <v>100</v>
      </c>
      <c r="M50" s="55" t="s">
        <v>73</v>
      </c>
    </row>
    <row r="51" spans="1:13" ht="13.5" customHeight="1">
      <c r="A51" s="119" t="s">
        <v>37</v>
      </c>
      <c r="B51" s="170">
        <v>100</v>
      </c>
      <c r="C51" s="166">
        <v>100</v>
      </c>
      <c r="D51" s="480">
        <v>85.71</v>
      </c>
      <c r="E51" s="653"/>
      <c r="F51" s="206">
        <v>0.8571</v>
      </c>
      <c r="G51" s="147">
        <v>90</v>
      </c>
      <c r="H51" s="473">
        <v>90</v>
      </c>
      <c r="I51" s="54"/>
      <c r="J51" s="457">
        <v>100</v>
      </c>
      <c r="K51" s="457">
        <v>100</v>
      </c>
      <c r="L51" s="480"/>
      <c r="M51" s="55" t="s">
        <v>73</v>
      </c>
    </row>
    <row r="52" spans="1:13" ht="15" customHeight="1">
      <c r="A52" s="119"/>
      <c r="B52" s="55"/>
      <c r="C52" s="207"/>
      <c r="D52" s="55"/>
      <c r="E52" s="55"/>
      <c r="F52" s="55"/>
      <c r="G52" s="304"/>
      <c r="H52" s="55"/>
      <c r="I52" s="54"/>
      <c r="J52" s="304"/>
      <c r="K52" s="457"/>
      <c r="L52" s="55"/>
      <c r="M52" s="55"/>
    </row>
    <row r="53" spans="1:13" s="230" customFormat="1" ht="13.5" customHeight="1">
      <c r="A53" s="111" t="s">
        <v>38</v>
      </c>
      <c r="B53" s="14"/>
      <c r="C53" s="221"/>
      <c r="D53" s="604"/>
      <c r="E53" s="755" t="s">
        <v>289</v>
      </c>
      <c r="F53" s="604"/>
      <c r="G53" s="313"/>
      <c r="H53" s="604"/>
      <c r="I53" s="209"/>
      <c r="J53" s="313"/>
      <c r="K53" s="313"/>
      <c r="L53" s="604"/>
      <c r="M53" s="220"/>
    </row>
    <row r="54" spans="1:13" ht="13.5" customHeight="1">
      <c r="A54" s="119" t="s">
        <v>39</v>
      </c>
      <c r="B54" s="170">
        <v>100</v>
      </c>
      <c r="C54" s="166">
        <v>95.38461538461539</v>
      </c>
      <c r="D54" s="480">
        <v>100</v>
      </c>
      <c r="E54" s="756"/>
      <c r="F54" s="206">
        <v>0.9811</v>
      </c>
      <c r="G54" s="304" t="s">
        <v>512</v>
      </c>
      <c r="H54" s="474">
        <v>80</v>
      </c>
      <c r="I54" s="54"/>
      <c r="J54" s="457">
        <v>95.06172839506173</v>
      </c>
      <c r="K54" s="457">
        <v>100</v>
      </c>
      <c r="L54" s="480">
        <v>90</v>
      </c>
      <c r="M54" s="117" t="s">
        <v>73</v>
      </c>
    </row>
    <row r="55" spans="1:13" ht="13.5" customHeight="1">
      <c r="A55" s="119" t="s">
        <v>40</v>
      </c>
      <c r="B55" s="170">
        <v>100</v>
      </c>
      <c r="C55" s="165" t="s">
        <v>99</v>
      </c>
      <c r="D55" s="473">
        <v>100</v>
      </c>
      <c r="E55" s="756"/>
      <c r="F55" s="205">
        <v>0</v>
      </c>
      <c r="G55" s="304" t="s">
        <v>512</v>
      </c>
      <c r="H55" s="473">
        <v>100</v>
      </c>
      <c r="I55" s="54"/>
      <c r="J55" s="457">
        <v>100</v>
      </c>
      <c r="K55" s="457">
        <v>100</v>
      </c>
      <c r="L55" s="480">
        <v>100</v>
      </c>
      <c r="M55" s="117" t="s">
        <v>73</v>
      </c>
    </row>
    <row r="56" spans="1:13" ht="13.5" customHeight="1">
      <c r="A56" s="119" t="s">
        <v>41</v>
      </c>
      <c r="B56" s="170">
        <v>100</v>
      </c>
      <c r="C56" s="166">
        <v>100</v>
      </c>
      <c r="D56" s="480">
        <v>100</v>
      </c>
      <c r="E56" s="756"/>
      <c r="F56" s="205">
        <v>1</v>
      </c>
      <c r="G56" s="147">
        <v>100</v>
      </c>
      <c r="H56" s="473">
        <v>100</v>
      </c>
      <c r="I56" s="54"/>
      <c r="J56" s="457">
        <v>100</v>
      </c>
      <c r="K56" s="457" t="s">
        <v>721</v>
      </c>
      <c r="L56" s="480">
        <v>100</v>
      </c>
      <c r="M56" s="117" t="s">
        <v>73</v>
      </c>
    </row>
    <row r="57" spans="1:13" ht="13.5" customHeight="1">
      <c r="A57" s="119" t="s">
        <v>42</v>
      </c>
      <c r="B57" s="170">
        <v>100</v>
      </c>
      <c r="C57" s="166">
        <v>100</v>
      </c>
      <c r="D57" s="480">
        <v>100</v>
      </c>
      <c r="E57" s="756"/>
      <c r="F57" s="205">
        <v>1</v>
      </c>
      <c r="G57" s="147">
        <v>100</v>
      </c>
      <c r="H57" s="473">
        <v>100</v>
      </c>
      <c r="I57" s="54"/>
      <c r="J57" s="457">
        <v>100</v>
      </c>
      <c r="K57" s="457">
        <v>100</v>
      </c>
      <c r="L57" s="480">
        <v>100</v>
      </c>
      <c r="M57" s="117" t="s">
        <v>73</v>
      </c>
    </row>
    <row r="58" spans="1:13" ht="13.5" customHeight="1">
      <c r="A58" s="119" t="s">
        <v>43</v>
      </c>
      <c r="B58" s="170">
        <v>100</v>
      </c>
      <c r="C58" s="165" t="s">
        <v>99</v>
      </c>
      <c r="D58" s="473">
        <v>100</v>
      </c>
      <c r="E58" s="756"/>
      <c r="F58" s="205">
        <v>1</v>
      </c>
      <c r="G58" s="147">
        <v>100</v>
      </c>
      <c r="H58" s="473">
        <v>100</v>
      </c>
      <c r="I58" s="54"/>
      <c r="J58" s="556">
        <v>100</v>
      </c>
      <c r="K58" s="457">
        <v>100</v>
      </c>
      <c r="L58" s="480">
        <v>100</v>
      </c>
      <c r="M58" s="117" t="s">
        <v>73</v>
      </c>
    </row>
    <row r="59" spans="1:13" ht="13.5" customHeight="1">
      <c r="A59" s="119" t="s">
        <v>44</v>
      </c>
      <c r="B59" s="170">
        <v>100</v>
      </c>
      <c r="C59" s="166">
        <v>100</v>
      </c>
      <c r="D59" s="480">
        <v>100</v>
      </c>
      <c r="E59" s="757"/>
      <c r="F59" s="205">
        <v>0</v>
      </c>
      <c r="G59" s="147">
        <v>100</v>
      </c>
      <c r="H59" s="473">
        <v>100</v>
      </c>
      <c r="I59" s="54"/>
      <c r="J59" s="457">
        <v>100</v>
      </c>
      <c r="K59" s="457">
        <v>100</v>
      </c>
      <c r="L59" s="480">
        <v>100</v>
      </c>
      <c r="M59" s="117" t="s">
        <v>73</v>
      </c>
    </row>
    <row r="60" spans="1:13" ht="15.75" customHeight="1">
      <c r="A60" s="119"/>
      <c r="B60" s="55"/>
      <c r="C60" s="155"/>
      <c r="D60" s="155"/>
      <c r="E60" s="120"/>
      <c r="F60" s="155"/>
      <c r="G60" s="304"/>
      <c r="H60" s="155"/>
      <c r="I60" s="54"/>
      <c r="J60" s="304"/>
      <c r="K60" s="304"/>
      <c r="L60" s="155"/>
      <c r="M60" s="120"/>
    </row>
    <row r="61" spans="1:13" s="230" customFormat="1" ht="13.5" customHeight="1">
      <c r="A61" s="111" t="s">
        <v>45</v>
      </c>
      <c r="B61" s="14"/>
      <c r="C61" s="221"/>
      <c r="D61" s="221"/>
      <c r="E61" s="755" t="s">
        <v>289</v>
      </c>
      <c r="F61" s="125"/>
      <c r="G61" s="313"/>
      <c r="H61" s="221"/>
      <c r="I61" s="209"/>
      <c r="J61" s="313"/>
      <c r="K61" s="313"/>
      <c r="L61" s="221"/>
      <c r="M61" s="220"/>
    </row>
    <row r="62" spans="1:13" ht="13.5" customHeight="1">
      <c r="A62" s="119" t="s">
        <v>47</v>
      </c>
      <c r="B62" s="170">
        <v>90</v>
      </c>
      <c r="C62" s="166">
        <v>100</v>
      </c>
      <c r="D62" s="480">
        <v>90</v>
      </c>
      <c r="E62" s="756"/>
      <c r="F62" s="205">
        <v>1</v>
      </c>
      <c r="G62" s="147">
        <v>100</v>
      </c>
      <c r="H62" s="473">
        <v>100</v>
      </c>
      <c r="I62" s="54"/>
      <c r="J62" s="457">
        <v>100</v>
      </c>
      <c r="K62" s="457">
        <v>100</v>
      </c>
      <c r="L62" s="480">
        <v>95</v>
      </c>
      <c r="M62" s="117" t="s">
        <v>73</v>
      </c>
    </row>
    <row r="63" spans="1:13" ht="13.5" customHeight="1">
      <c r="A63" s="119" t="s">
        <v>50</v>
      </c>
      <c r="B63" s="170">
        <v>100</v>
      </c>
      <c r="C63" s="166">
        <v>57.14285714285714</v>
      </c>
      <c r="D63" s="473">
        <v>80</v>
      </c>
      <c r="E63" s="756"/>
      <c r="F63" s="205">
        <v>1</v>
      </c>
      <c r="G63" s="147">
        <v>100</v>
      </c>
      <c r="H63" s="473">
        <v>100</v>
      </c>
      <c r="I63" s="54"/>
      <c r="J63" s="457">
        <v>100</v>
      </c>
      <c r="K63" s="457">
        <v>100</v>
      </c>
      <c r="L63" s="480">
        <v>100</v>
      </c>
      <c r="M63" s="117" t="s">
        <v>73</v>
      </c>
    </row>
    <row r="64" spans="1:13" ht="13.5" customHeight="1">
      <c r="A64" s="119" t="s">
        <v>49</v>
      </c>
      <c r="B64" s="170">
        <v>100</v>
      </c>
      <c r="C64" s="166">
        <v>100</v>
      </c>
      <c r="D64" s="480">
        <v>100</v>
      </c>
      <c r="E64" s="756"/>
      <c r="F64" s="205">
        <v>1</v>
      </c>
      <c r="G64" s="147">
        <v>100</v>
      </c>
      <c r="H64" s="473">
        <v>100</v>
      </c>
      <c r="I64" s="54"/>
      <c r="J64" s="457">
        <v>87.5</v>
      </c>
      <c r="K64" s="457">
        <v>90</v>
      </c>
      <c r="L64" s="480">
        <v>100</v>
      </c>
      <c r="M64" s="117" t="s">
        <v>73</v>
      </c>
    </row>
    <row r="65" spans="1:13" ht="13.5" customHeight="1">
      <c r="A65" s="119" t="s">
        <v>48</v>
      </c>
      <c r="B65" s="170">
        <v>100</v>
      </c>
      <c r="C65" s="166">
        <v>100</v>
      </c>
      <c r="D65" s="480">
        <v>100</v>
      </c>
      <c r="E65" s="756"/>
      <c r="F65" s="205">
        <v>1</v>
      </c>
      <c r="G65" s="147">
        <v>100</v>
      </c>
      <c r="H65" s="473">
        <v>100</v>
      </c>
      <c r="I65" s="54"/>
      <c r="J65" s="457" t="s">
        <v>99</v>
      </c>
      <c r="K65" s="457">
        <v>100</v>
      </c>
      <c r="L65" s="480">
        <v>100</v>
      </c>
      <c r="M65" s="117" t="s">
        <v>73</v>
      </c>
    </row>
    <row r="66" spans="1:13" ht="13.5" customHeight="1">
      <c r="A66" s="119" t="s">
        <v>46</v>
      </c>
      <c r="B66" s="170">
        <v>100</v>
      </c>
      <c r="C66" s="166">
        <v>100</v>
      </c>
      <c r="D66" s="480">
        <v>100</v>
      </c>
      <c r="E66" s="757"/>
      <c r="F66" s="206">
        <v>0.9444</v>
      </c>
      <c r="G66" s="147">
        <v>90</v>
      </c>
      <c r="H66" s="473">
        <v>90</v>
      </c>
      <c r="I66" s="54"/>
      <c r="J66" s="457">
        <v>96.15384615384616</v>
      </c>
      <c r="K66" s="457">
        <v>100</v>
      </c>
      <c r="L66" s="480"/>
      <c r="M66" s="117" t="s">
        <v>73</v>
      </c>
    </row>
    <row r="67" spans="1:13" ht="15" customHeight="1">
      <c r="A67" s="119"/>
      <c r="B67" s="55"/>
      <c r="C67" s="155"/>
      <c r="D67" s="155"/>
      <c r="E67" s="120"/>
      <c r="F67" s="155"/>
      <c r="G67" s="304"/>
      <c r="H67" s="155"/>
      <c r="I67" s="54"/>
      <c r="J67" s="304"/>
      <c r="K67" s="457"/>
      <c r="L67" s="155"/>
      <c r="M67" s="120"/>
    </row>
    <row r="68" spans="1:13" s="230" customFormat="1" ht="13.5" customHeight="1">
      <c r="A68" s="111" t="s">
        <v>51</v>
      </c>
      <c r="B68" s="14"/>
      <c r="C68" s="221"/>
      <c r="D68" s="221"/>
      <c r="E68" s="755" t="s">
        <v>289</v>
      </c>
      <c r="F68" s="221"/>
      <c r="G68" s="313"/>
      <c r="H68" s="221"/>
      <c r="I68" s="209"/>
      <c r="J68" s="313"/>
      <c r="K68" s="548"/>
      <c r="L68" s="221"/>
      <c r="M68" s="220"/>
    </row>
    <row r="69" spans="1:13" ht="13.5" customHeight="1">
      <c r="A69" s="119" t="s">
        <v>54</v>
      </c>
      <c r="B69" s="170">
        <v>100</v>
      </c>
      <c r="C69" s="166">
        <v>100</v>
      </c>
      <c r="D69" s="480">
        <v>100</v>
      </c>
      <c r="E69" s="756"/>
      <c r="F69" s="205">
        <v>1</v>
      </c>
      <c r="G69" s="147">
        <v>100</v>
      </c>
      <c r="H69" s="473">
        <v>100</v>
      </c>
      <c r="I69" s="54"/>
      <c r="J69" s="556">
        <v>100</v>
      </c>
      <c r="K69" s="457">
        <v>100</v>
      </c>
      <c r="L69" s="480">
        <v>100</v>
      </c>
      <c r="M69" s="117" t="s">
        <v>73</v>
      </c>
    </row>
    <row r="70" spans="1:13" ht="13.5" customHeight="1">
      <c r="A70" s="119" t="s">
        <v>52</v>
      </c>
      <c r="B70" s="170">
        <v>100</v>
      </c>
      <c r="C70" s="166">
        <v>100</v>
      </c>
      <c r="D70" s="480">
        <v>100</v>
      </c>
      <c r="E70" s="756"/>
      <c r="F70" s="205">
        <v>1</v>
      </c>
      <c r="G70" s="147">
        <v>100</v>
      </c>
      <c r="H70" s="473">
        <v>100</v>
      </c>
      <c r="I70" s="54"/>
      <c r="J70" s="457">
        <v>100</v>
      </c>
      <c r="K70" s="457">
        <v>100</v>
      </c>
      <c r="L70" s="480">
        <v>100</v>
      </c>
      <c r="M70" s="117" t="s">
        <v>73</v>
      </c>
    </row>
    <row r="71" spans="1:13" ht="13.5" customHeight="1">
      <c r="A71" s="119" t="s">
        <v>53</v>
      </c>
      <c r="B71" s="170">
        <v>100</v>
      </c>
      <c r="C71" s="165" t="s">
        <v>99</v>
      </c>
      <c r="D71" s="473">
        <v>20</v>
      </c>
      <c r="E71" s="756"/>
      <c r="F71" s="205">
        <v>1</v>
      </c>
      <c r="G71" s="304" t="s">
        <v>512</v>
      </c>
      <c r="H71" s="473">
        <v>100</v>
      </c>
      <c r="I71" s="54"/>
      <c r="J71" s="457">
        <v>100</v>
      </c>
      <c r="K71" s="457" t="s">
        <v>721</v>
      </c>
      <c r="L71" s="480">
        <v>100</v>
      </c>
      <c r="M71" s="117" t="s">
        <v>73</v>
      </c>
    </row>
    <row r="72" spans="1:13" ht="13.5" customHeight="1">
      <c r="A72" s="119" t="s">
        <v>56</v>
      </c>
      <c r="B72" s="170">
        <v>80</v>
      </c>
      <c r="C72" s="165" t="s">
        <v>99</v>
      </c>
      <c r="D72" s="473">
        <v>100</v>
      </c>
      <c r="E72" s="756"/>
      <c r="F72" s="205">
        <v>1</v>
      </c>
      <c r="G72" s="304" t="s">
        <v>512</v>
      </c>
      <c r="H72" s="473">
        <v>80</v>
      </c>
      <c r="I72" s="54"/>
      <c r="J72" s="457">
        <v>66.66666666666666</v>
      </c>
      <c r="K72" s="457">
        <v>80</v>
      </c>
      <c r="L72" s="480">
        <v>80</v>
      </c>
      <c r="M72" s="117" t="s">
        <v>73</v>
      </c>
    </row>
    <row r="73" spans="1:13" ht="13.5" customHeight="1">
      <c r="A73" s="119" t="s">
        <v>57</v>
      </c>
      <c r="B73" s="170">
        <v>100</v>
      </c>
      <c r="C73" s="165" t="s">
        <v>99</v>
      </c>
      <c r="D73" s="480">
        <v>100</v>
      </c>
      <c r="E73" s="756"/>
      <c r="F73" s="205">
        <v>1</v>
      </c>
      <c r="G73" s="128">
        <v>100</v>
      </c>
      <c r="H73" s="473">
        <v>100</v>
      </c>
      <c r="I73" s="54"/>
      <c r="J73" s="457" t="s">
        <v>99</v>
      </c>
      <c r="K73" s="457">
        <v>100</v>
      </c>
      <c r="L73" s="480">
        <v>100</v>
      </c>
      <c r="M73" s="117" t="s">
        <v>73</v>
      </c>
    </row>
    <row r="74" spans="1:13" ht="13.5" customHeight="1">
      <c r="A74" s="119" t="s">
        <v>55</v>
      </c>
      <c r="B74" s="170">
        <v>100</v>
      </c>
      <c r="C74" s="165" t="s">
        <v>99</v>
      </c>
      <c r="D74" s="480">
        <v>100</v>
      </c>
      <c r="E74" s="757"/>
      <c r="F74" s="205">
        <v>0</v>
      </c>
      <c r="G74" s="304" t="s">
        <v>512</v>
      </c>
      <c r="H74" s="473">
        <v>80</v>
      </c>
      <c r="I74" s="54"/>
      <c r="J74" s="457" t="s">
        <v>99</v>
      </c>
      <c r="K74" s="457">
        <v>80</v>
      </c>
      <c r="L74" s="480">
        <v>80</v>
      </c>
      <c r="M74" s="117" t="s">
        <v>73</v>
      </c>
    </row>
    <row r="75" spans="1:13" ht="15" customHeight="1">
      <c r="A75" s="119"/>
      <c r="B75" s="55"/>
      <c r="C75" s="155"/>
      <c r="D75" s="155"/>
      <c r="E75" s="120"/>
      <c r="F75" s="155"/>
      <c r="G75" s="304"/>
      <c r="H75" s="155"/>
      <c r="I75" s="54"/>
      <c r="J75" s="304"/>
      <c r="K75" s="457"/>
      <c r="L75" s="155"/>
      <c r="M75" s="120"/>
    </row>
    <row r="76" spans="1:13" s="230" customFormat="1" ht="13.5" customHeight="1">
      <c r="A76" s="111" t="s">
        <v>78</v>
      </c>
      <c r="B76" s="14"/>
      <c r="C76" s="221"/>
      <c r="D76" s="221"/>
      <c r="E76" s="755" t="s">
        <v>289</v>
      </c>
      <c r="F76" s="221"/>
      <c r="G76" s="313"/>
      <c r="H76" s="221"/>
      <c r="I76" s="209"/>
      <c r="J76" s="313"/>
      <c r="K76" s="313"/>
      <c r="L76" s="221"/>
      <c r="M76" s="220"/>
    </row>
    <row r="77" spans="1:13" ht="13.5" customHeight="1">
      <c r="A77" s="119" t="s">
        <v>58</v>
      </c>
      <c r="B77" s="170">
        <v>100</v>
      </c>
      <c r="C77" s="166">
        <v>100</v>
      </c>
      <c r="D77" s="480">
        <v>100</v>
      </c>
      <c r="E77" s="756"/>
      <c r="F77" s="205">
        <v>1</v>
      </c>
      <c r="G77" s="147">
        <v>100</v>
      </c>
      <c r="H77" s="473">
        <v>100</v>
      </c>
      <c r="I77" s="54"/>
      <c r="J77" s="147">
        <v>100</v>
      </c>
      <c r="K77" s="457">
        <v>100</v>
      </c>
      <c r="L77" s="480">
        <v>100</v>
      </c>
      <c r="M77" s="117" t="s">
        <v>73</v>
      </c>
    </row>
    <row r="78" spans="1:13" ht="13.5" customHeight="1">
      <c r="A78" s="119" t="s">
        <v>59</v>
      </c>
      <c r="B78" s="170">
        <v>100</v>
      </c>
      <c r="C78" s="166">
        <v>100</v>
      </c>
      <c r="D78" s="480">
        <v>100</v>
      </c>
      <c r="E78" s="756"/>
      <c r="F78" s="205">
        <v>1</v>
      </c>
      <c r="G78" s="147">
        <v>100</v>
      </c>
      <c r="H78" s="473">
        <v>100</v>
      </c>
      <c r="I78" s="54"/>
      <c r="J78" s="147">
        <v>100</v>
      </c>
      <c r="K78" s="457">
        <v>100</v>
      </c>
      <c r="L78" s="480">
        <v>100</v>
      </c>
      <c r="M78" s="117" t="s">
        <v>73</v>
      </c>
    </row>
    <row r="79" spans="1:13" ht="13.5" customHeight="1">
      <c r="A79" s="119" t="s">
        <v>60</v>
      </c>
      <c r="B79" s="170">
        <v>100</v>
      </c>
      <c r="C79" s="166">
        <v>100</v>
      </c>
      <c r="D79" s="480">
        <v>100</v>
      </c>
      <c r="E79" s="756"/>
      <c r="F79" s="205">
        <v>0.5</v>
      </c>
      <c r="G79" s="147">
        <v>100</v>
      </c>
      <c r="H79" s="473">
        <v>100</v>
      </c>
      <c r="I79" s="304"/>
      <c r="J79" s="147">
        <v>100</v>
      </c>
      <c r="K79" s="457">
        <v>100</v>
      </c>
      <c r="L79" s="480"/>
      <c r="M79" s="117" t="s">
        <v>73</v>
      </c>
    </row>
    <row r="80" spans="1:13" ht="13.5" customHeight="1">
      <c r="A80" s="119" t="s">
        <v>61</v>
      </c>
      <c r="B80" s="170">
        <v>100</v>
      </c>
      <c r="C80" s="166">
        <v>100</v>
      </c>
      <c r="D80" s="480">
        <v>100</v>
      </c>
      <c r="E80" s="756"/>
      <c r="F80" s="205">
        <v>1</v>
      </c>
      <c r="G80" s="147">
        <v>100</v>
      </c>
      <c r="H80" s="473">
        <v>100</v>
      </c>
      <c r="I80" s="304"/>
      <c r="J80" s="147">
        <v>100</v>
      </c>
      <c r="K80" s="457">
        <v>100</v>
      </c>
      <c r="L80" s="480"/>
      <c r="M80" s="117" t="s">
        <v>73</v>
      </c>
    </row>
    <row r="81" spans="1:13" ht="13.5" customHeight="1">
      <c r="A81" s="119" t="s">
        <v>62</v>
      </c>
      <c r="B81" s="170">
        <v>100</v>
      </c>
      <c r="C81" s="165" t="s">
        <v>99</v>
      </c>
      <c r="D81" s="480">
        <v>100</v>
      </c>
      <c r="E81" s="757"/>
      <c r="F81" s="205">
        <v>1</v>
      </c>
      <c r="G81" s="147">
        <v>100</v>
      </c>
      <c r="H81" s="473">
        <v>100</v>
      </c>
      <c r="I81" s="304"/>
      <c r="J81" s="147">
        <v>100</v>
      </c>
      <c r="K81" s="457">
        <v>100</v>
      </c>
      <c r="L81" s="480">
        <v>100</v>
      </c>
      <c r="M81" s="117" t="s">
        <v>73</v>
      </c>
    </row>
    <row r="82" spans="1:13" ht="17.25" customHeight="1">
      <c r="A82" s="119"/>
      <c r="B82" s="55"/>
      <c r="C82" s="155"/>
      <c r="D82" s="155"/>
      <c r="E82" s="120"/>
      <c r="F82" s="155"/>
      <c r="G82" s="304"/>
      <c r="H82" s="155"/>
      <c r="I82" s="54"/>
      <c r="J82" s="304"/>
      <c r="K82" s="457"/>
      <c r="L82" s="155"/>
      <c r="M82" s="120"/>
    </row>
    <row r="83" spans="1:13" s="230" customFormat="1" ht="13.5" customHeight="1">
      <c r="A83" s="111" t="s">
        <v>63</v>
      </c>
      <c r="B83" s="604"/>
      <c r="C83" s="221"/>
      <c r="D83" s="221"/>
      <c r="E83" s="755" t="s">
        <v>289</v>
      </c>
      <c r="F83" s="221"/>
      <c r="G83" s="313"/>
      <c r="H83" s="221"/>
      <c r="I83" s="209"/>
      <c r="J83" s="313"/>
      <c r="K83" s="313"/>
      <c r="L83" s="221"/>
      <c r="M83" s="220" t="s">
        <v>73</v>
      </c>
    </row>
    <row r="84" spans="1:13" ht="13.5" customHeight="1">
      <c r="A84" s="119" t="s">
        <v>64</v>
      </c>
      <c r="B84" s="170">
        <v>100</v>
      </c>
      <c r="C84" s="166">
        <v>98.36065573770492</v>
      </c>
      <c r="D84" s="480">
        <v>100</v>
      </c>
      <c r="E84" s="756"/>
      <c r="F84" s="206">
        <v>0.9874</v>
      </c>
      <c r="G84" s="147">
        <v>100</v>
      </c>
      <c r="H84" s="473">
        <v>100</v>
      </c>
      <c r="I84" s="304"/>
      <c r="J84" s="457">
        <v>98.03149606299213</v>
      </c>
      <c r="K84" s="457">
        <v>100</v>
      </c>
      <c r="L84" s="480">
        <v>100</v>
      </c>
      <c r="M84" s="117" t="s">
        <v>73</v>
      </c>
    </row>
    <row r="85" spans="1:13" ht="13.5" customHeight="1">
      <c r="A85" s="119" t="s">
        <v>65</v>
      </c>
      <c r="B85" s="170">
        <v>100</v>
      </c>
      <c r="C85" s="166">
        <v>100</v>
      </c>
      <c r="D85" s="480">
        <v>100</v>
      </c>
      <c r="E85" s="756"/>
      <c r="F85" s="205">
        <v>1</v>
      </c>
      <c r="G85" s="147">
        <v>100</v>
      </c>
      <c r="H85" s="473">
        <v>100</v>
      </c>
      <c r="I85" s="304"/>
      <c r="J85" s="555">
        <v>100</v>
      </c>
      <c r="K85" s="457">
        <v>100</v>
      </c>
      <c r="L85" s="480"/>
      <c r="M85" s="117" t="s">
        <v>73</v>
      </c>
    </row>
    <row r="86" spans="1:13" ht="13.5" customHeight="1">
      <c r="A86" s="119" t="s">
        <v>66</v>
      </c>
      <c r="B86" s="170">
        <v>100</v>
      </c>
      <c r="C86" s="166">
        <v>100</v>
      </c>
      <c r="D86" s="473">
        <v>100</v>
      </c>
      <c r="E86" s="756"/>
      <c r="F86" s="205">
        <v>1</v>
      </c>
      <c r="G86" s="147">
        <v>100</v>
      </c>
      <c r="H86" s="473">
        <v>100</v>
      </c>
      <c r="I86" s="304"/>
      <c r="J86" s="457">
        <v>100</v>
      </c>
      <c r="K86" s="457">
        <v>100</v>
      </c>
      <c r="L86" s="480"/>
      <c r="M86" s="117" t="s">
        <v>73</v>
      </c>
    </row>
    <row r="87" spans="1:13" ht="13.5" customHeight="1">
      <c r="A87" s="119" t="s">
        <v>67</v>
      </c>
      <c r="B87" s="170">
        <v>100</v>
      </c>
      <c r="C87" s="166">
        <v>90</v>
      </c>
      <c r="D87" s="473">
        <v>100</v>
      </c>
      <c r="E87" s="756"/>
      <c r="F87" s="205">
        <v>1</v>
      </c>
      <c r="G87" s="147">
        <v>100</v>
      </c>
      <c r="H87" s="473">
        <v>80</v>
      </c>
      <c r="I87" s="304"/>
      <c r="J87" s="457">
        <v>100</v>
      </c>
      <c r="K87" s="457">
        <v>100</v>
      </c>
      <c r="L87" s="480"/>
      <c r="M87" s="117" t="s">
        <v>73</v>
      </c>
    </row>
    <row r="88" spans="1:15" ht="29.25" customHeight="1">
      <c r="A88" s="119" t="s">
        <v>68</v>
      </c>
      <c r="B88" s="170">
        <v>100</v>
      </c>
      <c r="C88" s="166">
        <v>100</v>
      </c>
      <c r="D88" s="473">
        <v>80</v>
      </c>
      <c r="E88" s="757"/>
      <c r="F88" s="205">
        <v>1</v>
      </c>
      <c r="G88" s="147">
        <v>90</v>
      </c>
      <c r="H88" s="473">
        <v>90</v>
      </c>
      <c r="I88" s="304"/>
      <c r="J88" s="457">
        <v>100</v>
      </c>
      <c r="K88" s="457">
        <v>100</v>
      </c>
      <c r="L88" s="480">
        <v>100</v>
      </c>
      <c r="M88" s="117" t="s">
        <v>73</v>
      </c>
      <c r="O88" s="2" t="s">
        <v>69</v>
      </c>
    </row>
    <row r="89" spans="1:13" ht="14.25" customHeight="1">
      <c r="A89" s="119"/>
      <c r="B89" s="55"/>
      <c r="C89" s="55"/>
      <c r="D89" s="55"/>
      <c r="E89" s="55"/>
      <c r="F89" s="55"/>
      <c r="G89" s="55"/>
      <c r="H89" s="55"/>
      <c r="I89" s="55"/>
      <c r="J89" s="55"/>
      <c r="K89" s="55"/>
      <c r="L89" s="72"/>
      <c r="M89" s="120"/>
    </row>
    <row r="90" spans="1:12" ht="15">
      <c r="A90" s="557" t="s">
        <v>724</v>
      </c>
      <c r="B90" s="558"/>
      <c r="C90" s="559"/>
      <c r="D90" s="559"/>
      <c r="L90" s="570"/>
    </row>
    <row r="91" spans="1:13" ht="15.75" customHeight="1">
      <c r="A91" s="673" t="s">
        <v>593</v>
      </c>
      <c r="B91" s="674"/>
      <c r="C91" s="674"/>
      <c r="D91" s="674"/>
      <c r="E91" s="674"/>
      <c r="F91" s="674"/>
      <c r="G91" s="674"/>
      <c r="H91" s="674"/>
      <c r="I91" s="674"/>
      <c r="J91" s="674"/>
      <c r="K91" s="674"/>
      <c r="L91" s="674"/>
      <c r="M91" s="674"/>
    </row>
    <row r="92" spans="1:13" ht="15">
      <c r="A92" s="674" t="s">
        <v>594</v>
      </c>
      <c r="B92" s="674"/>
      <c r="C92" s="674"/>
      <c r="D92" s="674"/>
      <c r="E92" s="674"/>
      <c r="F92" s="674"/>
      <c r="G92" s="674"/>
      <c r="H92" s="674"/>
      <c r="I92" s="674"/>
      <c r="J92" s="674"/>
      <c r="K92" s="674"/>
      <c r="L92" s="674"/>
      <c r="M92" s="674"/>
    </row>
    <row r="93" spans="1:13" ht="15">
      <c r="A93" s="674"/>
      <c r="B93" s="674"/>
      <c r="C93" s="674"/>
      <c r="D93" s="674"/>
      <c r="E93" s="674"/>
      <c r="F93" s="674"/>
      <c r="G93" s="674"/>
      <c r="H93" s="674"/>
      <c r="I93" s="674"/>
      <c r="J93" s="674"/>
      <c r="K93" s="674"/>
      <c r="L93" s="674"/>
      <c r="M93" s="674"/>
    </row>
    <row r="94" ht="15">
      <c r="L94" s="570"/>
    </row>
  </sheetData>
  <mergeCells count="24">
    <mergeCell ref="A91:M91"/>
    <mergeCell ref="A92:M93"/>
    <mergeCell ref="A6:M6"/>
    <mergeCell ref="A1:M1"/>
    <mergeCell ref="A2:M2"/>
    <mergeCell ref="A3:M3"/>
    <mergeCell ref="A4:M4"/>
    <mergeCell ref="A5:M5"/>
    <mergeCell ref="E61:E66"/>
    <mergeCell ref="E68:E74"/>
    <mergeCell ref="E76:E81"/>
    <mergeCell ref="E83:E88"/>
    <mergeCell ref="A7:M7"/>
    <mergeCell ref="E10:E19"/>
    <mergeCell ref="E21:E27"/>
    <mergeCell ref="E29:E37"/>
    <mergeCell ref="E39:E51"/>
    <mergeCell ref="E53:E59"/>
    <mergeCell ref="A8:A9"/>
    <mergeCell ref="M8:M9"/>
    <mergeCell ref="B8:C8"/>
    <mergeCell ref="D8:F8"/>
    <mergeCell ref="G8:J8"/>
    <mergeCell ref="K8:L8"/>
  </mergeCells>
  <printOptions horizontalCentered="1"/>
  <pageMargins left="0.3937007874015748" right="0.3937007874015748" top="0.3937007874015748" bottom="0.1968503937007874" header="0.15748031496062992" footer="0.15748031496062992"/>
  <pageSetup horizontalDpi="600" verticalDpi="600" orientation="landscape" paperSize="9" scale="50" r:id="rId1"/>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90"/>
  <sheetViews>
    <sheetView view="pageBreakPreview" zoomScale="80" zoomScaleSheetLayoutView="80" workbookViewId="0" topLeftCell="A1">
      <selection activeCell="A7" sqref="A7:I7"/>
    </sheetView>
  </sheetViews>
  <sheetFormatPr defaultColWidth="30.8515625" defaultRowHeight="15"/>
  <cols>
    <col min="1" max="1" width="38.57421875" style="0" customWidth="1"/>
    <col min="2" max="2" width="12.7109375" style="0" customWidth="1"/>
    <col min="3" max="3" width="12.7109375" style="24" customWidth="1"/>
    <col min="4" max="4" width="18.140625" style="24" customWidth="1"/>
    <col min="5" max="5" width="12.7109375" style="24" customWidth="1"/>
    <col min="6" max="6" width="12.140625" style="0" customWidth="1"/>
    <col min="7" max="7" width="28.00390625" style="0" customWidth="1"/>
    <col min="8" max="8" width="20.140625" style="54" customWidth="1"/>
    <col min="9" max="9" width="13.140625" style="54" customWidth="1"/>
  </cols>
  <sheetData>
    <row r="1" spans="1:9" ht="21">
      <c r="A1" s="614" t="s">
        <v>70</v>
      </c>
      <c r="B1" s="614"/>
      <c r="C1" s="614"/>
      <c r="D1" s="614"/>
      <c r="E1" s="614"/>
      <c r="F1" s="614"/>
      <c r="G1" s="614"/>
      <c r="H1" s="614"/>
      <c r="I1" s="763"/>
    </row>
    <row r="2" spans="1:9" s="24" customFormat="1" ht="8.25" customHeight="1">
      <c r="A2" s="715"/>
      <c r="B2" s="715"/>
      <c r="C2" s="715"/>
      <c r="D2" s="715"/>
      <c r="E2" s="715"/>
      <c r="F2" s="715"/>
      <c r="G2" s="715"/>
      <c r="H2" s="715"/>
      <c r="I2" s="764"/>
    </row>
    <row r="3" spans="1:9" ht="18.75" customHeight="1">
      <c r="A3" s="758" t="s">
        <v>689</v>
      </c>
      <c r="B3" s="758"/>
      <c r="C3" s="758"/>
      <c r="D3" s="758"/>
      <c r="E3" s="758"/>
      <c r="F3" s="758"/>
      <c r="G3" s="758"/>
      <c r="H3" s="758"/>
      <c r="I3" s="765"/>
    </row>
    <row r="4" spans="1:9" s="24" customFormat="1" ht="10.5" customHeight="1">
      <c r="A4" s="759"/>
      <c r="B4" s="759"/>
      <c r="C4" s="759"/>
      <c r="D4" s="759"/>
      <c r="E4" s="759"/>
      <c r="F4" s="759"/>
      <c r="G4" s="759"/>
      <c r="H4" s="759"/>
      <c r="I4" s="766"/>
    </row>
    <row r="5" spans="1:11" ht="21.75" customHeight="1">
      <c r="A5" s="623" t="s">
        <v>294</v>
      </c>
      <c r="B5" s="623"/>
      <c r="C5" s="623"/>
      <c r="D5" s="623"/>
      <c r="E5" s="623"/>
      <c r="F5" s="623"/>
      <c r="G5" s="623"/>
      <c r="H5" s="623"/>
      <c r="I5" s="767"/>
      <c r="J5" s="4"/>
      <c r="K5" s="4"/>
    </row>
    <row r="6" spans="1:11" s="24" customFormat="1" ht="15.75" customHeight="1">
      <c r="A6" s="623" t="s">
        <v>295</v>
      </c>
      <c r="B6" s="623"/>
      <c r="C6" s="623"/>
      <c r="D6" s="623"/>
      <c r="E6" s="623"/>
      <c r="F6" s="623"/>
      <c r="G6" s="623"/>
      <c r="H6" s="623"/>
      <c r="I6" s="767"/>
      <c r="J6" s="4"/>
      <c r="K6" s="4"/>
    </row>
    <row r="7" spans="1:11" ht="39" customHeight="1">
      <c r="A7" s="663" t="s">
        <v>276</v>
      </c>
      <c r="B7" s="663"/>
      <c r="C7" s="663"/>
      <c r="D7" s="663"/>
      <c r="E7" s="663"/>
      <c r="F7" s="663"/>
      <c r="G7" s="663"/>
      <c r="H7" s="663"/>
      <c r="I7" s="768"/>
      <c r="J7" s="4"/>
      <c r="K7" s="4"/>
    </row>
    <row r="8" spans="1:9" ht="75">
      <c r="A8" s="14" t="s">
        <v>71</v>
      </c>
      <c r="B8" s="71" t="s">
        <v>98</v>
      </c>
      <c r="C8" s="283" t="s">
        <v>223</v>
      </c>
      <c r="D8" s="71" t="s">
        <v>691</v>
      </c>
      <c r="E8" s="71" t="s">
        <v>525</v>
      </c>
      <c r="F8" s="71" t="s">
        <v>72</v>
      </c>
      <c r="G8" s="328" t="s">
        <v>372</v>
      </c>
      <c r="H8" s="549" t="s">
        <v>690</v>
      </c>
      <c r="I8" s="507" t="s">
        <v>692</v>
      </c>
    </row>
    <row r="9" spans="1:9" s="230" customFormat="1" ht="15" customHeight="1">
      <c r="A9" s="111" t="s">
        <v>0</v>
      </c>
      <c r="B9" s="253">
        <v>82.9</v>
      </c>
      <c r="C9" s="279">
        <v>59.5</v>
      </c>
      <c r="D9" s="221"/>
      <c r="E9" s="253"/>
      <c r="F9" s="148" t="s">
        <v>73</v>
      </c>
      <c r="G9" s="760" t="s">
        <v>431</v>
      </c>
      <c r="H9" s="209"/>
      <c r="I9" s="209"/>
    </row>
    <row r="10" spans="1:8" ht="15.75">
      <c r="A10" s="119" t="s">
        <v>1</v>
      </c>
      <c r="B10" s="135">
        <v>100</v>
      </c>
      <c r="C10" s="280">
        <v>50</v>
      </c>
      <c r="D10" s="254">
        <v>85</v>
      </c>
      <c r="E10" s="254">
        <v>85</v>
      </c>
      <c r="F10" s="155" t="s">
        <v>73</v>
      </c>
      <c r="G10" s="761"/>
      <c r="H10" s="254">
        <v>85</v>
      </c>
    </row>
    <row r="11" spans="1:8" ht="15.75" customHeight="1">
      <c r="A11" s="119" t="s">
        <v>2</v>
      </c>
      <c r="B11" s="135">
        <v>66.7</v>
      </c>
      <c r="C11" s="280">
        <v>37.5</v>
      </c>
      <c r="D11" s="254">
        <v>85</v>
      </c>
      <c r="E11" s="254">
        <v>90</v>
      </c>
      <c r="F11" s="155" t="s">
        <v>73</v>
      </c>
      <c r="G11" s="761"/>
      <c r="H11" s="254">
        <v>85</v>
      </c>
    </row>
    <row r="12" spans="1:8" ht="13.5" customHeight="1">
      <c r="A12" s="119" t="s">
        <v>3</v>
      </c>
      <c r="B12" s="135">
        <v>84.6</v>
      </c>
      <c r="C12" s="280">
        <v>30</v>
      </c>
      <c r="D12" s="254">
        <v>85</v>
      </c>
      <c r="E12" s="254">
        <v>90</v>
      </c>
      <c r="F12" s="155" t="s">
        <v>73</v>
      </c>
      <c r="G12" s="761"/>
      <c r="H12" s="254">
        <v>85</v>
      </c>
    </row>
    <row r="13" spans="1:8" ht="13.5" customHeight="1">
      <c r="A13" s="119" t="s">
        <v>4</v>
      </c>
      <c r="B13" s="135">
        <v>100</v>
      </c>
      <c r="C13" s="280">
        <v>66.7</v>
      </c>
      <c r="D13" s="254">
        <v>85</v>
      </c>
      <c r="E13" s="254">
        <v>85</v>
      </c>
      <c r="F13" s="155" t="s">
        <v>73</v>
      </c>
      <c r="G13" s="761"/>
      <c r="H13" s="254">
        <v>85</v>
      </c>
    </row>
    <row r="14" spans="1:8" ht="15.75">
      <c r="A14" s="119" t="s">
        <v>5</v>
      </c>
      <c r="B14" s="135">
        <v>66.7</v>
      </c>
      <c r="C14" s="280">
        <v>50</v>
      </c>
      <c r="D14" s="254">
        <v>85</v>
      </c>
      <c r="E14" s="254">
        <v>90</v>
      </c>
      <c r="F14" s="155" t="s">
        <v>73</v>
      </c>
      <c r="G14" s="761"/>
      <c r="H14" s="254">
        <v>85</v>
      </c>
    </row>
    <row r="15" spans="1:8" ht="13.5" customHeight="1">
      <c r="A15" s="119" t="s">
        <v>6</v>
      </c>
      <c r="B15" s="135">
        <v>66.7</v>
      </c>
      <c r="C15" s="280">
        <v>87.5</v>
      </c>
      <c r="D15" s="254">
        <v>85</v>
      </c>
      <c r="E15" s="254">
        <v>85</v>
      </c>
      <c r="F15" s="155" t="s">
        <v>73</v>
      </c>
      <c r="G15" s="761"/>
      <c r="H15" s="254">
        <v>85</v>
      </c>
    </row>
    <row r="16" spans="1:8" ht="13.5" customHeight="1">
      <c r="A16" s="119" t="s">
        <v>7</v>
      </c>
      <c r="B16" s="135">
        <v>83.3</v>
      </c>
      <c r="C16" s="280">
        <v>33.3</v>
      </c>
      <c r="D16" s="254">
        <v>85</v>
      </c>
      <c r="E16" s="82">
        <v>99</v>
      </c>
      <c r="F16" s="155" t="s">
        <v>73</v>
      </c>
      <c r="G16" s="761"/>
      <c r="H16" s="254">
        <v>85</v>
      </c>
    </row>
    <row r="17" spans="1:8" ht="13.5" customHeight="1">
      <c r="A17" s="119" t="s">
        <v>8</v>
      </c>
      <c r="B17" s="135">
        <v>87.2</v>
      </c>
      <c r="C17" s="280">
        <v>69.4</v>
      </c>
      <c r="D17" s="254">
        <v>85</v>
      </c>
      <c r="E17" s="254">
        <v>85</v>
      </c>
      <c r="F17" s="155" t="s">
        <v>73</v>
      </c>
      <c r="G17" s="761"/>
      <c r="H17" s="254">
        <v>85</v>
      </c>
    </row>
    <row r="18" spans="1:8" ht="13.5" customHeight="1">
      <c r="A18" s="119" t="s">
        <v>9</v>
      </c>
      <c r="B18" s="135">
        <v>100</v>
      </c>
      <c r="C18" s="280">
        <v>60</v>
      </c>
      <c r="D18" s="254">
        <v>85</v>
      </c>
      <c r="E18" s="268">
        <v>70</v>
      </c>
      <c r="F18" s="155" t="s">
        <v>73</v>
      </c>
      <c r="G18" s="761"/>
      <c r="H18" s="254">
        <v>85</v>
      </c>
    </row>
    <row r="19" spans="1:8" ht="9" customHeight="1">
      <c r="A19" s="119"/>
      <c r="B19" s="248"/>
      <c r="C19" s="282"/>
      <c r="D19" s="245"/>
      <c r="E19" s="207"/>
      <c r="F19" s="249"/>
      <c r="G19" s="761"/>
      <c r="H19" s="553"/>
    </row>
    <row r="20" spans="1:9" s="230" customFormat="1" ht="13.5" customHeight="1">
      <c r="A20" s="111" t="s">
        <v>10</v>
      </c>
      <c r="B20" s="253">
        <v>82.1</v>
      </c>
      <c r="C20" s="279">
        <v>83</v>
      </c>
      <c r="D20" s="221"/>
      <c r="E20" s="253"/>
      <c r="F20" s="131" t="s">
        <v>73</v>
      </c>
      <c r="G20" s="761"/>
      <c r="H20" s="221"/>
      <c r="I20" s="209"/>
    </row>
    <row r="21" spans="1:8" ht="13.5" customHeight="1">
      <c r="A21" s="119" t="s">
        <v>11</v>
      </c>
      <c r="B21" s="135">
        <v>100</v>
      </c>
      <c r="C21" s="280">
        <v>100</v>
      </c>
      <c r="D21" s="254">
        <v>85</v>
      </c>
      <c r="E21" s="254">
        <v>85</v>
      </c>
      <c r="F21" s="147" t="s">
        <v>73</v>
      </c>
      <c r="G21" s="761"/>
      <c r="H21" s="254">
        <v>85</v>
      </c>
    </row>
    <row r="22" spans="1:8" ht="13.5" customHeight="1">
      <c r="A22" s="119" t="s">
        <v>12</v>
      </c>
      <c r="B22" s="135">
        <v>100</v>
      </c>
      <c r="C22" s="280">
        <v>100</v>
      </c>
      <c r="D22" s="254">
        <v>85</v>
      </c>
      <c r="E22" s="254">
        <v>85</v>
      </c>
      <c r="F22" s="147" t="s">
        <v>73</v>
      </c>
      <c r="G22" s="761"/>
      <c r="H22" s="254">
        <v>85</v>
      </c>
    </row>
    <row r="23" spans="1:8" ht="13.5" customHeight="1">
      <c r="A23" s="119" t="s">
        <v>13</v>
      </c>
      <c r="B23" s="135">
        <v>0</v>
      </c>
      <c r="C23" s="280">
        <v>0</v>
      </c>
      <c r="D23" s="254">
        <v>85</v>
      </c>
      <c r="E23" s="254">
        <v>85</v>
      </c>
      <c r="F23" s="147" t="s">
        <v>73</v>
      </c>
      <c r="G23" s="761"/>
      <c r="H23" s="254">
        <v>85</v>
      </c>
    </row>
    <row r="24" spans="1:8" ht="13.5" customHeight="1">
      <c r="A24" s="119" t="s">
        <v>14</v>
      </c>
      <c r="B24" s="135">
        <v>33.3</v>
      </c>
      <c r="C24" s="280">
        <v>0</v>
      </c>
      <c r="D24" s="254">
        <v>85</v>
      </c>
      <c r="E24" s="254">
        <v>85</v>
      </c>
      <c r="F24" s="147" t="s">
        <v>73</v>
      </c>
      <c r="G24" s="761"/>
      <c r="H24" s="254">
        <v>85</v>
      </c>
    </row>
    <row r="25" spans="1:8" ht="13.5" customHeight="1">
      <c r="A25" s="119" t="s">
        <v>15</v>
      </c>
      <c r="B25" s="135">
        <v>87</v>
      </c>
      <c r="C25" s="280">
        <v>83.3</v>
      </c>
      <c r="D25" s="254">
        <v>85</v>
      </c>
      <c r="E25" s="254">
        <v>85</v>
      </c>
      <c r="F25" s="147" t="s">
        <v>73</v>
      </c>
      <c r="G25" s="761"/>
      <c r="H25" s="254">
        <v>85</v>
      </c>
    </row>
    <row r="26" spans="1:8" ht="13.5" customHeight="1">
      <c r="A26" s="119" t="s">
        <v>16</v>
      </c>
      <c r="B26" s="135">
        <v>0</v>
      </c>
      <c r="C26" s="280">
        <v>100</v>
      </c>
      <c r="D26" s="254">
        <v>85</v>
      </c>
      <c r="E26" s="254">
        <v>85</v>
      </c>
      <c r="F26" s="147" t="s">
        <v>73</v>
      </c>
      <c r="G26" s="761"/>
      <c r="H26" s="254">
        <v>85</v>
      </c>
    </row>
    <row r="27" spans="1:8" ht="9" customHeight="1">
      <c r="A27" s="119"/>
      <c r="B27" s="250"/>
      <c r="C27" s="281"/>
      <c r="D27" s="255"/>
      <c r="E27" s="155"/>
      <c r="F27" s="249"/>
      <c r="G27" s="761"/>
      <c r="H27" s="554"/>
    </row>
    <row r="28" spans="1:9" s="230" customFormat="1" ht="13.5" customHeight="1">
      <c r="A28" s="111" t="s">
        <v>17</v>
      </c>
      <c r="B28" s="252">
        <v>84.1</v>
      </c>
      <c r="C28" s="279">
        <v>55</v>
      </c>
      <c r="D28" s="221"/>
      <c r="E28" s="252"/>
      <c r="F28" s="131" t="s">
        <v>73</v>
      </c>
      <c r="G28" s="761"/>
      <c r="H28" s="221"/>
      <c r="I28" s="209"/>
    </row>
    <row r="29" spans="1:8" ht="12" customHeight="1">
      <c r="A29" s="119" t="s">
        <v>18</v>
      </c>
      <c r="B29" s="251">
        <v>50</v>
      </c>
      <c r="C29" s="280">
        <v>0</v>
      </c>
      <c r="D29" s="254">
        <v>85</v>
      </c>
      <c r="E29" s="254">
        <v>85</v>
      </c>
      <c r="F29" s="147" t="s">
        <v>73</v>
      </c>
      <c r="G29" s="761"/>
      <c r="H29" s="254">
        <v>85</v>
      </c>
    </row>
    <row r="30" spans="1:8" ht="13.5" customHeight="1">
      <c r="A30" s="119" t="s">
        <v>19</v>
      </c>
      <c r="B30" s="251">
        <v>100</v>
      </c>
      <c r="C30" s="280">
        <v>0</v>
      </c>
      <c r="D30" s="254">
        <v>85</v>
      </c>
      <c r="E30" s="254">
        <v>85</v>
      </c>
      <c r="F30" s="147" t="s">
        <v>73</v>
      </c>
      <c r="G30" s="761"/>
      <c r="H30" s="254">
        <v>85</v>
      </c>
    </row>
    <row r="31" spans="1:8" ht="13.5" customHeight="1">
      <c r="A31" s="119" t="s">
        <v>20</v>
      </c>
      <c r="B31" s="251">
        <v>83.3</v>
      </c>
      <c r="C31" s="280">
        <v>50</v>
      </c>
      <c r="D31" s="254">
        <v>85</v>
      </c>
      <c r="E31" s="254">
        <v>85</v>
      </c>
      <c r="F31" s="147" t="s">
        <v>73</v>
      </c>
      <c r="G31" s="761"/>
      <c r="H31" s="254">
        <v>85</v>
      </c>
    </row>
    <row r="32" spans="1:8" ht="13.5" customHeight="1">
      <c r="A32" s="119" t="s">
        <v>21</v>
      </c>
      <c r="B32" s="251">
        <v>100</v>
      </c>
      <c r="C32" s="280">
        <v>66.7</v>
      </c>
      <c r="D32" s="254">
        <v>85</v>
      </c>
      <c r="E32" s="254">
        <v>85</v>
      </c>
      <c r="F32" s="147" t="s">
        <v>73</v>
      </c>
      <c r="G32" s="761"/>
      <c r="H32" s="254">
        <v>85</v>
      </c>
    </row>
    <row r="33" spans="1:8" ht="13.5" customHeight="1">
      <c r="A33" s="119" t="s">
        <v>22</v>
      </c>
      <c r="B33" s="251">
        <v>93.3</v>
      </c>
      <c r="C33" s="280">
        <v>69.6</v>
      </c>
      <c r="D33" s="254">
        <v>85</v>
      </c>
      <c r="E33" s="254">
        <v>85</v>
      </c>
      <c r="F33" s="147" t="s">
        <v>73</v>
      </c>
      <c r="G33" s="761"/>
      <c r="H33" s="254">
        <v>85</v>
      </c>
    </row>
    <row r="34" spans="1:8" ht="13.5" customHeight="1">
      <c r="A34" s="119" t="s">
        <v>23</v>
      </c>
      <c r="B34" s="251">
        <v>0</v>
      </c>
      <c r="C34" s="280">
        <v>60</v>
      </c>
      <c r="D34" s="254">
        <v>85</v>
      </c>
      <c r="E34" s="254">
        <v>85</v>
      </c>
      <c r="F34" s="147" t="s">
        <v>73</v>
      </c>
      <c r="G34" s="761"/>
      <c r="H34" s="254">
        <v>85</v>
      </c>
    </row>
    <row r="35" spans="1:8" ht="13.5" customHeight="1">
      <c r="A35" s="119" t="s">
        <v>24</v>
      </c>
      <c r="B35" s="251">
        <v>88.2</v>
      </c>
      <c r="C35" s="280">
        <v>46.5</v>
      </c>
      <c r="D35" s="254">
        <v>85</v>
      </c>
      <c r="E35" s="254">
        <v>85</v>
      </c>
      <c r="F35" s="147" t="s">
        <v>73</v>
      </c>
      <c r="G35" s="761"/>
      <c r="H35" s="254">
        <v>85</v>
      </c>
    </row>
    <row r="36" spans="1:8" ht="13.5" customHeight="1">
      <c r="A36" s="119" t="s">
        <v>25</v>
      </c>
      <c r="B36" s="251">
        <v>100</v>
      </c>
      <c r="C36" s="280">
        <v>66.7</v>
      </c>
      <c r="D36" s="254">
        <v>85</v>
      </c>
      <c r="E36" s="254">
        <v>85</v>
      </c>
      <c r="F36" s="147" t="s">
        <v>73</v>
      </c>
      <c r="G36" s="761"/>
      <c r="H36" s="254">
        <v>85</v>
      </c>
    </row>
    <row r="37" spans="1:8" ht="9" customHeight="1">
      <c r="A37" s="119"/>
      <c r="B37" s="250"/>
      <c r="C37" s="281"/>
      <c r="D37" s="255"/>
      <c r="E37" s="207"/>
      <c r="F37" s="249"/>
      <c r="G37" s="761"/>
      <c r="H37" s="554"/>
    </row>
    <row r="38" spans="1:9" s="230" customFormat="1" ht="30" customHeight="1">
      <c r="A38" s="108" t="s">
        <v>80</v>
      </c>
      <c r="B38" s="221">
        <v>75.9</v>
      </c>
      <c r="C38" s="279">
        <v>55.4</v>
      </c>
      <c r="D38" s="221"/>
      <c r="E38" s="221"/>
      <c r="F38" s="148" t="s">
        <v>73</v>
      </c>
      <c r="G38" s="761"/>
      <c r="H38" s="221"/>
      <c r="I38" s="209"/>
    </row>
    <row r="39" spans="1:8" ht="13.5" customHeight="1">
      <c r="A39" s="119" t="s">
        <v>26</v>
      </c>
      <c r="B39" s="166">
        <v>66.7</v>
      </c>
      <c r="C39" s="280">
        <v>57.1</v>
      </c>
      <c r="D39" s="254">
        <v>85</v>
      </c>
      <c r="E39" s="82">
        <v>80</v>
      </c>
      <c r="F39" s="155" t="s">
        <v>73</v>
      </c>
      <c r="G39" s="761"/>
      <c r="H39" s="254">
        <v>85</v>
      </c>
    </row>
    <row r="40" spans="1:8" ht="13.5" customHeight="1">
      <c r="A40" s="119" t="s">
        <v>27</v>
      </c>
      <c r="B40" s="166">
        <v>100</v>
      </c>
      <c r="C40" s="280">
        <v>66.7</v>
      </c>
      <c r="D40" s="254">
        <v>85</v>
      </c>
      <c r="E40" s="254">
        <v>85</v>
      </c>
      <c r="F40" s="155" t="s">
        <v>73</v>
      </c>
      <c r="G40" s="761"/>
      <c r="H40" s="254">
        <v>85</v>
      </c>
    </row>
    <row r="41" spans="1:8" ht="13.5" customHeight="1">
      <c r="A41" s="119" t="s">
        <v>28</v>
      </c>
      <c r="B41" s="166">
        <v>100</v>
      </c>
      <c r="C41" s="280">
        <v>60</v>
      </c>
      <c r="D41" s="254">
        <v>85</v>
      </c>
      <c r="E41" s="254">
        <v>85</v>
      </c>
      <c r="F41" s="155" t="s">
        <v>73</v>
      </c>
      <c r="G41" s="761"/>
      <c r="H41" s="254">
        <v>85</v>
      </c>
    </row>
    <row r="42" spans="1:8" ht="13.5" customHeight="1">
      <c r="A42" s="119" t="s">
        <v>29</v>
      </c>
      <c r="B42" s="166">
        <v>0</v>
      </c>
      <c r="C42" s="280">
        <v>33.3</v>
      </c>
      <c r="D42" s="254">
        <v>85</v>
      </c>
      <c r="E42" s="254">
        <v>85</v>
      </c>
      <c r="F42" s="155" t="s">
        <v>73</v>
      </c>
      <c r="G42" s="761"/>
      <c r="H42" s="254">
        <v>85</v>
      </c>
    </row>
    <row r="43" spans="1:8" ht="13.5" customHeight="1">
      <c r="A43" s="119" t="s">
        <v>30</v>
      </c>
      <c r="B43" s="166">
        <v>80</v>
      </c>
      <c r="C43" s="280">
        <v>48.4</v>
      </c>
      <c r="D43" s="254">
        <v>85</v>
      </c>
      <c r="E43" s="254">
        <v>85</v>
      </c>
      <c r="F43" s="155" t="s">
        <v>73</v>
      </c>
      <c r="G43" s="761"/>
      <c r="H43" s="254">
        <v>85</v>
      </c>
    </row>
    <row r="44" spans="1:8" ht="13.5" customHeight="1">
      <c r="A44" s="119" t="s">
        <v>31</v>
      </c>
      <c r="B44" s="166">
        <v>100</v>
      </c>
      <c r="C44" s="280">
        <v>33.3</v>
      </c>
      <c r="D44" s="254">
        <v>85</v>
      </c>
      <c r="E44" s="254">
        <v>85</v>
      </c>
      <c r="F44" s="155" t="s">
        <v>73</v>
      </c>
      <c r="G44" s="761"/>
      <c r="H44" s="254">
        <v>85</v>
      </c>
    </row>
    <row r="45" spans="1:8" ht="13.5" customHeight="1">
      <c r="A45" s="119" t="s">
        <v>32</v>
      </c>
      <c r="B45" s="166">
        <v>81.5</v>
      </c>
      <c r="C45" s="280">
        <v>55.6</v>
      </c>
      <c r="D45" s="254">
        <v>85</v>
      </c>
      <c r="E45" s="254">
        <v>85</v>
      </c>
      <c r="F45" s="155" t="s">
        <v>73</v>
      </c>
      <c r="G45" s="761"/>
      <c r="H45" s="254">
        <v>85</v>
      </c>
    </row>
    <row r="46" spans="1:8" ht="13.5" customHeight="1">
      <c r="A46" s="119" t="s">
        <v>33</v>
      </c>
      <c r="B46" s="166">
        <v>100</v>
      </c>
      <c r="C46" s="280">
        <v>50</v>
      </c>
      <c r="D46" s="254">
        <v>85</v>
      </c>
      <c r="E46" s="254">
        <v>85</v>
      </c>
      <c r="F46" s="155" t="s">
        <v>73</v>
      </c>
      <c r="G46" s="761"/>
      <c r="H46" s="254">
        <v>85</v>
      </c>
    </row>
    <row r="47" spans="1:8" ht="13.5" customHeight="1">
      <c r="A47" s="119" t="s">
        <v>34</v>
      </c>
      <c r="B47" s="166">
        <v>80</v>
      </c>
      <c r="C47" s="280">
        <v>87.5</v>
      </c>
      <c r="D47" s="254">
        <v>85</v>
      </c>
      <c r="E47" s="254">
        <v>85</v>
      </c>
      <c r="F47" s="155" t="s">
        <v>73</v>
      </c>
      <c r="G47" s="761"/>
      <c r="H47" s="254">
        <v>85</v>
      </c>
    </row>
    <row r="48" spans="1:8" ht="13.5" customHeight="1">
      <c r="A48" s="119" t="s">
        <v>35</v>
      </c>
      <c r="B48" s="166">
        <v>37.5</v>
      </c>
      <c r="C48" s="280">
        <v>62.5</v>
      </c>
      <c r="D48" s="254">
        <v>85</v>
      </c>
      <c r="E48" s="254">
        <v>85</v>
      </c>
      <c r="F48" s="155" t="s">
        <v>73</v>
      </c>
      <c r="G48" s="761"/>
      <c r="H48" s="254">
        <v>85</v>
      </c>
    </row>
    <row r="49" spans="1:8" ht="13.5" customHeight="1">
      <c r="A49" s="119" t="s">
        <v>36</v>
      </c>
      <c r="B49" s="166">
        <v>75</v>
      </c>
      <c r="C49" s="280">
        <v>0</v>
      </c>
      <c r="D49" s="254">
        <v>85</v>
      </c>
      <c r="E49" s="254">
        <v>85</v>
      </c>
      <c r="F49" s="155" t="s">
        <v>73</v>
      </c>
      <c r="G49" s="761"/>
      <c r="H49" s="254">
        <v>85</v>
      </c>
    </row>
    <row r="50" spans="1:8" ht="13.5" customHeight="1">
      <c r="A50" s="119" t="s">
        <v>37</v>
      </c>
      <c r="B50" s="166">
        <v>81</v>
      </c>
      <c r="C50" s="280">
        <v>52.4</v>
      </c>
      <c r="D50" s="254">
        <v>85</v>
      </c>
      <c r="E50" s="254">
        <v>85</v>
      </c>
      <c r="F50" s="155" t="s">
        <v>73</v>
      </c>
      <c r="G50" s="761"/>
      <c r="H50" s="254">
        <v>85</v>
      </c>
    </row>
    <row r="51" spans="1:8" ht="9" customHeight="1">
      <c r="A51" s="119"/>
      <c r="B51" s="250"/>
      <c r="C51" s="281"/>
      <c r="D51" s="255"/>
      <c r="E51" s="207"/>
      <c r="F51" s="155"/>
      <c r="G51" s="761"/>
      <c r="H51" s="554"/>
    </row>
    <row r="52" spans="1:9" s="230" customFormat="1" ht="13.5" customHeight="1">
      <c r="A52" s="111" t="s">
        <v>38</v>
      </c>
      <c r="B52" s="252">
        <v>84.4</v>
      </c>
      <c r="C52" s="279">
        <v>68</v>
      </c>
      <c r="D52" s="221"/>
      <c r="E52" s="252"/>
      <c r="F52" s="131" t="s">
        <v>73</v>
      </c>
      <c r="G52" s="761"/>
      <c r="H52" s="221"/>
      <c r="I52" s="209"/>
    </row>
    <row r="53" spans="1:8" ht="13.5" customHeight="1">
      <c r="A53" s="119" t="s">
        <v>39</v>
      </c>
      <c r="B53" s="251">
        <v>81.8</v>
      </c>
      <c r="C53" s="280">
        <v>75</v>
      </c>
      <c r="D53" s="254">
        <v>85</v>
      </c>
      <c r="E53" s="254">
        <v>85</v>
      </c>
      <c r="F53" s="147" t="s">
        <v>73</v>
      </c>
      <c r="G53" s="761"/>
      <c r="H53" s="254">
        <v>85</v>
      </c>
    </row>
    <row r="54" spans="1:8" ht="13.5" customHeight="1">
      <c r="A54" s="119" t="s">
        <v>40</v>
      </c>
      <c r="B54" s="251">
        <v>100</v>
      </c>
      <c r="C54" s="280">
        <v>0</v>
      </c>
      <c r="D54" s="254">
        <v>85</v>
      </c>
      <c r="E54" s="82">
        <v>100</v>
      </c>
      <c r="F54" s="147" t="s">
        <v>73</v>
      </c>
      <c r="G54" s="761"/>
      <c r="H54" s="254">
        <v>85</v>
      </c>
    </row>
    <row r="55" spans="1:8" ht="13.5" customHeight="1">
      <c r="A55" s="119" t="s">
        <v>41</v>
      </c>
      <c r="B55" s="251">
        <v>0</v>
      </c>
      <c r="C55" s="280">
        <v>0</v>
      </c>
      <c r="D55" s="254">
        <v>85</v>
      </c>
      <c r="E55" s="254">
        <v>85</v>
      </c>
      <c r="F55" s="147" t="s">
        <v>73</v>
      </c>
      <c r="G55" s="761"/>
      <c r="H55" s="254">
        <v>85</v>
      </c>
    </row>
    <row r="56" spans="1:8" ht="13.5" customHeight="1">
      <c r="A56" s="119" t="s">
        <v>42</v>
      </c>
      <c r="B56" s="251">
        <v>100</v>
      </c>
      <c r="C56" s="280">
        <v>100</v>
      </c>
      <c r="D56" s="254">
        <v>85</v>
      </c>
      <c r="E56" s="254">
        <v>85</v>
      </c>
      <c r="F56" s="147" t="s">
        <v>73</v>
      </c>
      <c r="G56" s="761"/>
      <c r="H56" s="254">
        <v>85</v>
      </c>
    </row>
    <row r="57" spans="1:8" ht="13.5" customHeight="1">
      <c r="A57" s="119" t="s">
        <v>43</v>
      </c>
      <c r="B57" s="251">
        <v>100</v>
      </c>
      <c r="C57" s="280">
        <v>50</v>
      </c>
      <c r="D57" s="254">
        <v>85</v>
      </c>
      <c r="E57" s="254">
        <v>85</v>
      </c>
      <c r="F57" s="147" t="s">
        <v>73</v>
      </c>
      <c r="G57" s="761"/>
      <c r="H57" s="254">
        <v>85</v>
      </c>
    </row>
    <row r="58" spans="1:8" ht="13.5" customHeight="1">
      <c r="A58" s="119" t="s">
        <v>44</v>
      </c>
      <c r="B58" s="251">
        <v>80</v>
      </c>
      <c r="C58" s="280">
        <v>75</v>
      </c>
      <c r="D58" s="254">
        <v>85</v>
      </c>
      <c r="E58" s="254">
        <v>85</v>
      </c>
      <c r="F58" s="147" t="s">
        <v>73</v>
      </c>
      <c r="G58" s="761"/>
      <c r="H58" s="254">
        <v>85</v>
      </c>
    </row>
    <row r="59" spans="1:8" ht="9" customHeight="1">
      <c r="A59" s="119"/>
      <c r="B59" s="250"/>
      <c r="C59" s="281"/>
      <c r="D59" s="255"/>
      <c r="E59" s="155"/>
      <c r="F59" s="249"/>
      <c r="G59" s="761"/>
      <c r="H59" s="554"/>
    </row>
    <row r="60" spans="1:9" s="230" customFormat="1" ht="13.5" customHeight="1">
      <c r="A60" s="111" t="s">
        <v>45</v>
      </c>
      <c r="B60" s="253">
        <v>89.8</v>
      </c>
      <c r="C60" s="279">
        <v>53.8</v>
      </c>
      <c r="D60" s="221"/>
      <c r="E60" s="253"/>
      <c r="F60" s="221" t="s">
        <v>73</v>
      </c>
      <c r="G60" s="761"/>
      <c r="H60" s="221"/>
      <c r="I60" s="209"/>
    </row>
    <row r="61" spans="1:8" ht="13.5" customHeight="1">
      <c r="A61" s="119" t="s">
        <v>47</v>
      </c>
      <c r="B61" s="135">
        <v>83.3</v>
      </c>
      <c r="C61" s="280">
        <v>66.7</v>
      </c>
      <c r="D61" s="254">
        <v>85</v>
      </c>
      <c r="E61" s="254">
        <v>85</v>
      </c>
      <c r="F61" s="147" t="s">
        <v>73</v>
      </c>
      <c r="G61" s="761"/>
      <c r="H61" s="254">
        <v>85</v>
      </c>
    </row>
    <row r="62" spans="1:8" ht="13.5" customHeight="1">
      <c r="A62" s="119" t="s">
        <v>50</v>
      </c>
      <c r="B62" s="135">
        <v>100</v>
      </c>
      <c r="C62" s="280">
        <v>85.7</v>
      </c>
      <c r="D62" s="254">
        <v>85</v>
      </c>
      <c r="E62" s="254">
        <v>85</v>
      </c>
      <c r="F62" s="147" t="s">
        <v>73</v>
      </c>
      <c r="G62" s="761"/>
      <c r="H62" s="254">
        <v>85</v>
      </c>
    </row>
    <row r="63" spans="1:8" ht="13.5" customHeight="1">
      <c r="A63" s="119" t="s">
        <v>49</v>
      </c>
      <c r="B63" s="135">
        <v>92.9</v>
      </c>
      <c r="C63" s="280">
        <v>46.2</v>
      </c>
      <c r="D63" s="254">
        <v>85</v>
      </c>
      <c r="E63" s="254">
        <v>85</v>
      </c>
      <c r="F63" s="147" t="s">
        <v>73</v>
      </c>
      <c r="G63" s="761"/>
      <c r="H63" s="254">
        <v>85</v>
      </c>
    </row>
    <row r="64" spans="1:8" ht="13.5" customHeight="1">
      <c r="A64" s="119" t="s">
        <v>48</v>
      </c>
      <c r="B64" s="135">
        <v>100</v>
      </c>
      <c r="C64" s="280">
        <v>100</v>
      </c>
      <c r="D64" s="254">
        <v>85</v>
      </c>
      <c r="E64" s="254">
        <v>85</v>
      </c>
      <c r="F64" s="147" t="s">
        <v>73</v>
      </c>
      <c r="G64" s="761"/>
      <c r="H64" s="254">
        <v>85</v>
      </c>
    </row>
    <row r="65" spans="1:8" ht="13.5" customHeight="1">
      <c r="A65" s="119" t="s">
        <v>46</v>
      </c>
      <c r="B65" s="135">
        <v>89.3</v>
      </c>
      <c r="C65" s="280">
        <v>50</v>
      </c>
      <c r="D65" s="254">
        <v>85</v>
      </c>
      <c r="E65" s="254">
        <v>85</v>
      </c>
      <c r="F65" s="147" t="s">
        <v>73</v>
      </c>
      <c r="G65" s="761"/>
      <c r="H65" s="254">
        <v>85</v>
      </c>
    </row>
    <row r="66" spans="1:8" ht="9" customHeight="1">
      <c r="A66" s="119"/>
      <c r="B66" s="130"/>
      <c r="C66" s="281"/>
      <c r="D66" s="255"/>
      <c r="E66" s="155"/>
      <c r="F66" s="249"/>
      <c r="G66" s="761"/>
      <c r="H66" s="554"/>
    </row>
    <row r="67" spans="1:9" s="230" customFormat="1" ht="13.5" customHeight="1">
      <c r="A67" s="111" t="s">
        <v>51</v>
      </c>
      <c r="B67" s="221">
        <v>80</v>
      </c>
      <c r="C67" s="279">
        <v>87.2</v>
      </c>
      <c r="D67" s="221"/>
      <c r="E67" s="221"/>
      <c r="F67" s="131" t="s">
        <v>73</v>
      </c>
      <c r="G67" s="761"/>
      <c r="H67" s="221"/>
      <c r="I67" s="209"/>
    </row>
    <row r="68" spans="1:8" ht="13.5" customHeight="1">
      <c r="A68" s="119" t="s">
        <v>54</v>
      </c>
      <c r="B68" s="166">
        <v>50</v>
      </c>
      <c r="C68" s="280">
        <v>85.7</v>
      </c>
      <c r="D68" s="254">
        <v>85</v>
      </c>
      <c r="E68" s="254">
        <v>85</v>
      </c>
      <c r="F68" s="147" t="s">
        <v>73</v>
      </c>
      <c r="G68" s="761"/>
      <c r="H68" s="254">
        <v>85</v>
      </c>
    </row>
    <row r="69" spans="1:8" ht="13.5" customHeight="1">
      <c r="A69" s="119" t="s">
        <v>52</v>
      </c>
      <c r="B69" s="166">
        <v>100</v>
      </c>
      <c r="C69" s="280">
        <v>100</v>
      </c>
      <c r="D69" s="254">
        <v>85</v>
      </c>
      <c r="E69" s="254">
        <v>85</v>
      </c>
      <c r="F69" s="147" t="s">
        <v>73</v>
      </c>
      <c r="G69" s="761"/>
      <c r="H69" s="254">
        <v>85</v>
      </c>
    </row>
    <row r="70" spans="1:8" ht="13.5" customHeight="1">
      <c r="A70" s="119" t="s">
        <v>53</v>
      </c>
      <c r="B70" s="166">
        <v>100</v>
      </c>
      <c r="C70" s="280">
        <v>87.5</v>
      </c>
      <c r="D70" s="254">
        <v>85</v>
      </c>
      <c r="E70" s="254">
        <v>85</v>
      </c>
      <c r="F70" s="147" t="s">
        <v>73</v>
      </c>
      <c r="G70" s="761"/>
      <c r="H70" s="254">
        <v>85</v>
      </c>
    </row>
    <row r="71" spans="1:8" ht="13.5" customHeight="1">
      <c r="A71" s="119" t="s">
        <v>56</v>
      </c>
      <c r="B71" s="166">
        <v>0</v>
      </c>
      <c r="C71" s="280">
        <v>100</v>
      </c>
      <c r="D71" s="254">
        <v>85</v>
      </c>
      <c r="E71" s="254">
        <v>85</v>
      </c>
      <c r="F71" s="147" t="s">
        <v>73</v>
      </c>
      <c r="G71" s="761"/>
      <c r="H71" s="254">
        <v>85</v>
      </c>
    </row>
    <row r="72" spans="1:8" ht="13.5" customHeight="1">
      <c r="A72" s="119" t="s">
        <v>57</v>
      </c>
      <c r="B72" s="166">
        <v>0</v>
      </c>
      <c r="C72" s="280">
        <v>85</v>
      </c>
      <c r="D72" s="254">
        <v>85</v>
      </c>
      <c r="E72" s="254">
        <v>85</v>
      </c>
      <c r="F72" s="147" t="s">
        <v>73</v>
      </c>
      <c r="G72" s="761"/>
      <c r="H72" s="254">
        <v>85</v>
      </c>
    </row>
    <row r="73" spans="1:8" ht="13.5" customHeight="1">
      <c r="A73" s="119" t="s">
        <v>55</v>
      </c>
      <c r="B73" s="166">
        <v>0</v>
      </c>
      <c r="C73" s="280">
        <v>0</v>
      </c>
      <c r="D73" s="254">
        <v>85</v>
      </c>
      <c r="E73" s="254">
        <v>85</v>
      </c>
      <c r="F73" s="147" t="s">
        <v>73</v>
      </c>
      <c r="G73" s="761"/>
      <c r="H73" s="254">
        <v>85</v>
      </c>
    </row>
    <row r="74" spans="1:8" ht="9" customHeight="1">
      <c r="A74" s="119"/>
      <c r="B74" s="250"/>
      <c r="C74" s="281"/>
      <c r="D74" s="255"/>
      <c r="E74" s="155"/>
      <c r="F74" s="249"/>
      <c r="G74" s="761"/>
      <c r="H74" s="554"/>
    </row>
    <row r="75" spans="1:9" s="230" customFormat="1" ht="13.5" customHeight="1">
      <c r="A75" s="111" t="s">
        <v>78</v>
      </c>
      <c r="B75" s="221">
        <v>85.7</v>
      </c>
      <c r="C75" s="279">
        <v>80.8</v>
      </c>
      <c r="D75" s="221"/>
      <c r="E75" s="131"/>
      <c r="F75" s="131" t="s">
        <v>73</v>
      </c>
      <c r="G75" s="761"/>
      <c r="H75" s="221"/>
      <c r="I75" s="209"/>
    </row>
    <row r="76" spans="1:8" ht="13.5" customHeight="1">
      <c r="A76" s="119" t="s">
        <v>58</v>
      </c>
      <c r="B76" s="251">
        <v>93.8</v>
      </c>
      <c r="C76" s="280">
        <v>100</v>
      </c>
      <c r="D76" s="254">
        <v>85</v>
      </c>
      <c r="E76" s="254">
        <v>85</v>
      </c>
      <c r="F76" s="147" t="s">
        <v>73</v>
      </c>
      <c r="G76" s="761"/>
      <c r="H76" s="254">
        <v>85</v>
      </c>
    </row>
    <row r="77" spans="1:8" ht="13.5" customHeight="1">
      <c r="A77" s="119" t="s">
        <v>59</v>
      </c>
      <c r="B77" s="251">
        <v>0</v>
      </c>
      <c r="C77" s="280">
        <v>100</v>
      </c>
      <c r="D77" s="254">
        <v>85</v>
      </c>
      <c r="E77" s="254">
        <v>100</v>
      </c>
      <c r="F77" s="147" t="s">
        <v>73</v>
      </c>
      <c r="G77" s="761"/>
      <c r="H77" s="254">
        <v>85</v>
      </c>
    </row>
    <row r="78" spans="1:8" ht="13.5" customHeight="1">
      <c r="A78" s="119" t="s">
        <v>60</v>
      </c>
      <c r="B78" s="251">
        <v>88.9</v>
      </c>
      <c r="C78" s="280">
        <v>66.7</v>
      </c>
      <c r="D78" s="254">
        <v>85</v>
      </c>
      <c r="E78" s="254">
        <v>85</v>
      </c>
      <c r="F78" s="147" t="s">
        <v>73</v>
      </c>
      <c r="G78" s="761"/>
      <c r="H78" s="254">
        <v>85</v>
      </c>
    </row>
    <row r="79" spans="1:8" ht="13.5" customHeight="1">
      <c r="A79" s="119" t="s">
        <v>61</v>
      </c>
      <c r="B79" s="251">
        <v>71.4</v>
      </c>
      <c r="C79" s="280">
        <v>50</v>
      </c>
      <c r="D79" s="254">
        <v>85</v>
      </c>
      <c r="E79" s="254">
        <v>85</v>
      </c>
      <c r="F79" s="147" t="s">
        <v>73</v>
      </c>
      <c r="G79" s="761"/>
      <c r="H79" s="254">
        <v>85</v>
      </c>
    </row>
    <row r="80" spans="1:8" ht="13.5" customHeight="1">
      <c r="A80" s="119" t="s">
        <v>62</v>
      </c>
      <c r="B80" s="251">
        <v>66.7</v>
      </c>
      <c r="C80" s="280">
        <v>60</v>
      </c>
      <c r="D80" s="254">
        <v>85</v>
      </c>
      <c r="E80" s="82">
        <v>80</v>
      </c>
      <c r="F80" s="147" t="s">
        <v>73</v>
      </c>
      <c r="G80" s="761"/>
      <c r="H80" s="254">
        <v>85</v>
      </c>
    </row>
    <row r="81" spans="1:8" ht="9" customHeight="1">
      <c r="A81" s="119"/>
      <c r="B81" s="250"/>
      <c r="C81" s="281"/>
      <c r="D81" s="255"/>
      <c r="E81" s="155"/>
      <c r="F81" s="249"/>
      <c r="G81" s="761"/>
      <c r="H81" s="554"/>
    </row>
    <row r="82" spans="1:9" s="230" customFormat="1" ht="13.5" customHeight="1">
      <c r="A82" s="111" t="s">
        <v>63</v>
      </c>
      <c r="B82" s="252">
        <v>83.3</v>
      </c>
      <c r="C82" s="279">
        <v>59.2</v>
      </c>
      <c r="D82" s="221"/>
      <c r="E82" s="252"/>
      <c r="F82" s="131" t="s">
        <v>73</v>
      </c>
      <c r="G82" s="761"/>
      <c r="H82" s="221"/>
      <c r="I82" s="209"/>
    </row>
    <row r="83" spans="1:8" ht="13.5" customHeight="1">
      <c r="A83" s="119" t="s">
        <v>64</v>
      </c>
      <c r="B83" s="251">
        <v>0</v>
      </c>
      <c r="C83" s="280">
        <v>0</v>
      </c>
      <c r="D83" s="254">
        <v>85</v>
      </c>
      <c r="E83" s="254">
        <v>85</v>
      </c>
      <c r="F83" s="147" t="s">
        <v>73</v>
      </c>
      <c r="G83" s="761"/>
      <c r="H83" s="254">
        <v>85</v>
      </c>
    </row>
    <row r="84" spans="1:8" ht="13.5" customHeight="1">
      <c r="A84" s="119" t="s">
        <v>65</v>
      </c>
      <c r="B84" s="251">
        <v>69.2</v>
      </c>
      <c r="C84" s="280">
        <v>68.8</v>
      </c>
      <c r="D84" s="254">
        <v>85</v>
      </c>
      <c r="E84" s="254">
        <v>87</v>
      </c>
      <c r="F84" s="147" t="s">
        <v>73</v>
      </c>
      <c r="G84" s="761"/>
      <c r="H84" s="254">
        <v>85</v>
      </c>
    </row>
    <row r="85" spans="1:8" ht="13.5" customHeight="1">
      <c r="A85" s="119" t="s">
        <v>66</v>
      </c>
      <c r="B85" s="251">
        <v>85.7</v>
      </c>
      <c r="C85" s="280">
        <v>60</v>
      </c>
      <c r="D85" s="254">
        <v>85</v>
      </c>
      <c r="E85" s="254">
        <v>85</v>
      </c>
      <c r="F85" s="147" t="s">
        <v>73</v>
      </c>
      <c r="G85" s="761"/>
      <c r="H85" s="254">
        <v>85</v>
      </c>
    </row>
    <row r="86" spans="1:8" ht="13.5" customHeight="1">
      <c r="A86" s="119" t="s">
        <v>67</v>
      </c>
      <c r="B86" s="251">
        <v>90.9</v>
      </c>
      <c r="C86" s="280">
        <v>50</v>
      </c>
      <c r="D86" s="254">
        <v>85</v>
      </c>
      <c r="E86" s="254">
        <v>85</v>
      </c>
      <c r="F86" s="147" t="s">
        <v>73</v>
      </c>
      <c r="G86" s="761"/>
      <c r="H86" s="254">
        <v>85</v>
      </c>
    </row>
    <row r="87" spans="1:9" ht="13.5" customHeight="1">
      <c r="A87" s="119" t="s">
        <v>68</v>
      </c>
      <c r="B87" s="251">
        <v>100</v>
      </c>
      <c r="C87" s="280">
        <v>50</v>
      </c>
      <c r="D87" s="254">
        <v>85</v>
      </c>
      <c r="E87" s="82">
        <v>80</v>
      </c>
      <c r="F87" s="147" t="s">
        <v>73</v>
      </c>
      <c r="G87" s="761"/>
      <c r="H87" s="254">
        <v>85</v>
      </c>
      <c r="I87" s="536" t="s">
        <v>69</v>
      </c>
    </row>
    <row r="88" spans="1:7" ht="9.75" customHeight="1">
      <c r="A88" s="119"/>
      <c r="B88" s="155"/>
      <c r="C88" s="178"/>
      <c r="D88" s="130"/>
      <c r="E88" s="254"/>
      <c r="F88" s="249"/>
      <c r="G88" s="762"/>
    </row>
    <row r="89" spans="1:4" ht="27" customHeight="1">
      <c r="A89" s="22" t="s">
        <v>293</v>
      </c>
      <c r="C89" s="16"/>
      <c r="D89" s="16"/>
    </row>
    <row r="90" ht="15">
      <c r="A90" s="8"/>
    </row>
  </sheetData>
  <mergeCells count="8">
    <mergeCell ref="G9:G88"/>
    <mergeCell ref="A1:I1"/>
    <mergeCell ref="A2:I2"/>
    <mergeCell ref="A3:I3"/>
    <mergeCell ref="A4:I4"/>
    <mergeCell ref="A5:I5"/>
    <mergeCell ref="A6:I6"/>
    <mergeCell ref="A7:I7"/>
  </mergeCells>
  <conditionalFormatting sqref="E10:E11 E13:E18 E21:E26 E29:E36 E39:E50 E53:E58 E61:E65 E68:E73 E76:E80 E83:E87">
    <cfRule type="cellIs" priority="1" dxfId="0" operator="lessThan">
      <formula>84.99</formula>
    </cfRule>
  </conditionalFormatting>
  <printOptions horizontalCentered="1"/>
  <pageMargins left="0.3937007874015748" right="0.3937007874015748" top="0.3937007874015748" bottom="0.1968503937007874" header="0.15748031496062992" footer="0.15748031496062992"/>
  <pageSetup horizontalDpi="600" verticalDpi="600" orientation="landscape" paperSize="9" scale="66" r:id="rId3"/>
  <rowBreaks count="1" manualBreakCount="1">
    <brk id="50"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6"/>
  <sheetViews>
    <sheetView view="pageBreakPreview" zoomScaleSheetLayoutView="100" workbookViewId="0" topLeftCell="A4">
      <pane ySplit="7" topLeftCell="A62" activePane="bottomLeft" state="frozen"/>
      <selection pane="topLeft" activeCell="A4" sqref="A4"/>
      <selection pane="bottomLeft" activeCell="L66" sqref="L66"/>
    </sheetView>
  </sheetViews>
  <sheetFormatPr defaultColWidth="30.8515625" defaultRowHeight="15"/>
  <cols>
    <col min="1" max="1" width="30.140625" style="34" customWidth="1"/>
    <col min="2" max="2" width="11.57421875" style="34" customWidth="1"/>
    <col min="3" max="3" width="13.00390625" style="34" customWidth="1"/>
    <col min="4" max="4" width="12.00390625" style="34" customWidth="1"/>
    <col min="5" max="5" width="19.8515625" style="34" customWidth="1"/>
    <col min="6" max="6" width="12.7109375" style="34" customWidth="1"/>
    <col min="7" max="7" width="20.28125" style="34" customWidth="1"/>
    <col min="8" max="8" width="13.140625" style="34" customWidth="1"/>
    <col min="9" max="9" width="17.28125" style="34" customWidth="1"/>
    <col min="10" max="10" width="13.7109375" style="34" customWidth="1"/>
    <col min="11" max="11" width="17.7109375" style="34" customWidth="1"/>
    <col min="12" max="12" width="15.421875" style="510" customWidth="1"/>
    <col min="13" max="13" width="12.7109375" style="34" customWidth="1"/>
    <col min="14" max="16384" width="30.8515625" style="34" customWidth="1"/>
  </cols>
  <sheetData>
    <row r="1" spans="1:13" ht="21">
      <c r="A1" s="614" t="s">
        <v>224</v>
      </c>
      <c r="B1" s="614"/>
      <c r="C1" s="614"/>
      <c r="D1" s="614"/>
      <c r="E1" s="614"/>
      <c r="F1" s="614"/>
      <c r="G1" s="614"/>
      <c r="H1" s="614"/>
      <c r="I1" s="614"/>
      <c r="J1" s="614"/>
      <c r="K1" s="614"/>
      <c r="L1" s="614"/>
      <c r="M1" s="614"/>
    </row>
    <row r="2" spans="1:13" ht="9" customHeight="1">
      <c r="A2" s="640"/>
      <c r="B2" s="640"/>
      <c r="C2" s="640"/>
      <c r="D2" s="640"/>
      <c r="E2" s="640"/>
      <c r="F2" s="640"/>
      <c r="G2" s="640"/>
      <c r="H2" s="640"/>
      <c r="I2" s="640"/>
      <c r="J2" s="640"/>
      <c r="K2" s="640"/>
      <c r="L2" s="640"/>
      <c r="M2" s="640"/>
    </row>
    <row r="3" spans="1:14" ht="19.5" customHeight="1">
      <c r="A3" s="614" t="s">
        <v>689</v>
      </c>
      <c r="B3" s="614"/>
      <c r="C3" s="614"/>
      <c r="D3" s="614"/>
      <c r="E3" s="614"/>
      <c r="F3" s="614"/>
      <c r="G3" s="614"/>
      <c r="H3" s="614"/>
      <c r="I3" s="614"/>
      <c r="J3" s="614"/>
      <c r="K3" s="614"/>
      <c r="L3" s="614"/>
      <c r="M3" s="614"/>
      <c r="N3" s="614"/>
    </row>
    <row r="4" spans="1:15" ht="11.25" customHeight="1">
      <c r="A4" s="642"/>
      <c r="B4" s="642"/>
      <c r="C4" s="642"/>
      <c r="D4" s="642"/>
      <c r="E4" s="642"/>
      <c r="F4" s="642"/>
      <c r="G4" s="642"/>
      <c r="H4" s="642"/>
      <c r="I4" s="642"/>
      <c r="J4" s="642"/>
      <c r="K4" s="642"/>
      <c r="L4" s="642"/>
      <c r="M4" s="642"/>
      <c r="N4" s="36"/>
      <c r="O4" s="36"/>
    </row>
    <row r="5" spans="1:15" ht="15" customHeight="1">
      <c r="A5" s="628" t="s">
        <v>225</v>
      </c>
      <c r="B5" s="628"/>
      <c r="C5" s="628"/>
      <c r="D5" s="628"/>
      <c r="E5" s="628"/>
      <c r="F5" s="628"/>
      <c r="G5" s="628"/>
      <c r="H5" s="628"/>
      <c r="I5" s="628"/>
      <c r="J5" s="628"/>
      <c r="K5" s="628"/>
      <c r="L5" s="628"/>
      <c r="M5" s="628"/>
      <c r="N5" s="36"/>
      <c r="O5" s="36"/>
    </row>
    <row r="6" spans="1:15" ht="21" customHeight="1">
      <c r="A6" s="628" t="s">
        <v>365</v>
      </c>
      <c r="B6" s="628"/>
      <c r="C6" s="628"/>
      <c r="D6" s="628"/>
      <c r="E6" s="628"/>
      <c r="F6" s="628"/>
      <c r="G6" s="628"/>
      <c r="H6" s="628"/>
      <c r="I6" s="628"/>
      <c r="J6" s="628"/>
      <c r="K6" s="628"/>
      <c r="L6" s="628"/>
      <c r="M6" s="628"/>
      <c r="N6" s="36"/>
      <c r="O6" s="36"/>
    </row>
    <row r="7" spans="1:15" ht="26.25" customHeight="1">
      <c r="A7" s="641" t="s">
        <v>281</v>
      </c>
      <c r="B7" s="641"/>
      <c r="C7" s="641"/>
      <c r="D7" s="641"/>
      <c r="E7" s="641"/>
      <c r="F7" s="641"/>
      <c r="G7" s="641"/>
      <c r="H7" s="641"/>
      <c r="I7" s="641"/>
      <c r="J7" s="641"/>
      <c r="K7" s="641"/>
      <c r="L7" s="641"/>
      <c r="M7" s="641"/>
      <c r="N7" s="36"/>
      <c r="O7" s="36"/>
    </row>
    <row r="8" spans="1:15" ht="36" customHeight="1">
      <c r="A8" s="638" t="s">
        <v>71</v>
      </c>
      <c r="B8" s="633">
        <v>2017</v>
      </c>
      <c r="C8" s="634"/>
      <c r="D8" s="633">
        <v>2018</v>
      </c>
      <c r="E8" s="635"/>
      <c r="F8" s="634"/>
      <c r="G8" s="633">
        <v>2019</v>
      </c>
      <c r="H8" s="635"/>
      <c r="I8" s="635"/>
      <c r="J8" s="634"/>
      <c r="K8" s="617">
        <v>2020</v>
      </c>
      <c r="L8" s="619"/>
      <c r="M8" s="636" t="s">
        <v>72</v>
      </c>
      <c r="N8" s="36"/>
      <c r="O8" s="36"/>
    </row>
    <row r="9" spans="1:13" ht="83.25" customHeight="1">
      <c r="A9" s="639"/>
      <c r="B9" s="606" t="s">
        <v>582</v>
      </c>
      <c r="C9" s="606" t="s">
        <v>98</v>
      </c>
      <c r="D9" s="581" t="s">
        <v>600</v>
      </c>
      <c r="E9" s="606" t="s">
        <v>527</v>
      </c>
      <c r="F9" s="606" t="s">
        <v>223</v>
      </c>
      <c r="G9" s="606" t="s">
        <v>528</v>
      </c>
      <c r="H9" s="581" t="s">
        <v>584</v>
      </c>
      <c r="I9" s="606" t="s">
        <v>523</v>
      </c>
      <c r="J9" s="606" t="s">
        <v>586</v>
      </c>
      <c r="K9" s="606" t="s">
        <v>601</v>
      </c>
      <c r="L9" s="581" t="s">
        <v>588</v>
      </c>
      <c r="M9" s="637"/>
    </row>
    <row r="10" spans="1:13" ht="1.5" customHeight="1">
      <c r="A10" s="45"/>
      <c r="B10" s="64"/>
      <c r="C10" s="64"/>
      <c r="D10" s="380"/>
      <c r="E10" s="65"/>
      <c r="F10" s="64"/>
      <c r="G10" s="64"/>
      <c r="H10" s="380"/>
      <c r="I10" s="65"/>
      <c r="J10" s="139"/>
      <c r="K10" s="65"/>
      <c r="L10" s="478"/>
      <c r="M10" s="65"/>
    </row>
    <row r="11" spans="1:13" ht="15" customHeight="1">
      <c r="A11" s="14" t="s">
        <v>0</v>
      </c>
      <c r="B11" s="136"/>
      <c r="C11" s="136"/>
      <c r="D11" s="136"/>
      <c r="E11" s="88"/>
      <c r="F11" s="125"/>
      <c r="G11" s="136"/>
      <c r="H11" s="136"/>
      <c r="I11" s="88"/>
      <c r="J11" s="125"/>
      <c r="K11" s="88"/>
      <c r="L11" s="136"/>
      <c r="M11" s="88"/>
    </row>
    <row r="12" spans="1:13" ht="13.5" customHeight="1">
      <c r="A12" s="45" t="s">
        <v>1</v>
      </c>
      <c r="B12" s="138">
        <v>0.9</v>
      </c>
      <c r="C12" s="138">
        <v>1</v>
      </c>
      <c r="D12" s="473">
        <v>95</v>
      </c>
      <c r="E12" s="630" t="s">
        <v>343</v>
      </c>
      <c r="F12" s="128">
        <v>95.5</v>
      </c>
      <c r="G12" s="128">
        <v>90</v>
      </c>
      <c r="H12" s="473">
        <v>90</v>
      </c>
      <c r="I12" s="291" t="s">
        <v>279</v>
      </c>
      <c r="J12" s="288">
        <v>88.89</v>
      </c>
      <c r="K12" s="291">
        <v>90</v>
      </c>
      <c r="L12" s="473"/>
      <c r="M12" s="79" t="s">
        <v>73</v>
      </c>
    </row>
    <row r="13" spans="1:13" ht="15.75">
      <c r="A13" s="45" t="s">
        <v>2</v>
      </c>
      <c r="B13" s="150">
        <v>0.9</v>
      </c>
      <c r="C13" s="138">
        <v>0.981</v>
      </c>
      <c r="D13" s="473">
        <v>98</v>
      </c>
      <c r="E13" s="631"/>
      <c r="F13" s="128">
        <v>94.7</v>
      </c>
      <c r="G13" s="128">
        <v>90</v>
      </c>
      <c r="H13" s="473">
        <v>90</v>
      </c>
      <c r="I13" s="291" t="s">
        <v>279</v>
      </c>
      <c r="J13" s="288">
        <v>92.68</v>
      </c>
      <c r="K13" s="291">
        <v>95</v>
      </c>
      <c r="L13" s="473">
        <v>95</v>
      </c>
      <c r="M13" s="79" t="s">
        <v>73</v>
      </c>
    </row>
    <row r="14" spans="1:13" ht="15.75">
      <c r="A14" s="45" t="s">
        <v>3</v>
      </c>
      <c r="B14" s="150">
        <v>0.9</v>
      </c>
      <c r="C14" s="138">
        <v>1</v>
      </c>
      <c r="D14" s="473">
        <v>90</v>
      </c>
      <c r="E14" s="631"/>
      <c r="F14" s="139">
        <v>89</v>
      </c>
      <c r="G14" s="128">
        <v>90</v>
      </c>
      <c r="H14" s="473">
        <v>90</v>
      </c>
      <c r="I14" s="291" t="s">
        <v>279</v>
      </c>
      <c r="J14" s="288">
        <v>94.56</v>
      </c>
      <c r="K14" s="291">
        <v>95</v>
      </c>
      <c r="L14" s="473">
        <v>95</v>
      </c>
      <c r="M14" s="79" t="s">
        <v>73</v>
      </c>
    </row>
    <row r="15" spans="1:13" ht="13.5" customHeight="1">
      <c r="A15" s="45" t="s">
        <v>4</v>
      </c>
      <c r="B15" s="150">
        <v>0.9</v>
      </c>
      <c r="C15" s="138">
        <v>0.976</v>
      </c>
      <c r="D15" s="473">
        <v>95</v>
      </c>
      <c r="E15" s="631"/>
      <c r="F15" s="139">
        <v>92.6</v>
      </c>
      <c r="G15" s="128">
        <v>90</v>
      </c>
      <c r="H15" s="473">
        <v>90</v>
      </c>
      <c r="I15" s="291" t="s">
        <v>279</v>
      </c>
      <c r="J15" s="288">
        <v>96.05</v>
      </c>
      <c r="K15" s="291">
        <v>100</v>
      </c>
      <c r="L15" s="473">
        <v>97</v>
      </c>
      <c r="M15" s="79" t="s">
        <v>73</v>
      </c>
    </row>
    <row r="16" spans="1:13" ht="13.5" customHeight="1">
      <c r="A16" s="45" t="s">
        <v>5</v>
      </c>
      <c r="B16" s="150">
        <v>0.9</v>
      </c>
      <c r="C16" s="138">
        <v>0.667</v>
      </c>
      <c r="D16" s="473">
        <v>95</v>
      </c>
      <c r="E16" s="631"/>
      <c r="F16" s="139">
        <v>66.1</v>
      </c>
      <c r="G16" s="128">
        <v>90</v>
      </c>
      <c r="H16" s="473">
        <v>90</v>
      </c>
      <c r="I16" s="291" t="s">
        <v>279</v>
      </c>
      <c r="J16" s="288">
        <v>81.13</v>
      </c>
      <c r="K16" s="291">
        <v>90</v>
      </c>
      <c r="L16" s="473">
        <v>90</v>
      </c>
      <c r="M16" s="79" t="s">
        <v>73</v>
      </c>
    </row>
    <row r="17" spans="1:13" ht="13.5" customHeight="1">
      <c r="A17" s="45" t="s">
        <v>6</v>
      </c>
      <c r="B17" s="150">
        <v>0.9</v>
      </c>
      <c r="C17" s="138">
        <v>0.813</v>
      </c>
      <c r="D17" s="473">
        <v>79.6</v>
      </c>
      <c r="E17" s="631"/>
      <c r="F17" s="139">
        <v>79.6</v>
      </c>
      <c r="G17" s="128">
        <v>90</v>
      </c>
      <c r="H17" s="473">
        <v>90</v>
      </c>
      <c r="I17" s="291" t="s">
        <v>279</v>
      </c>
      <c r="J17" s="288">
        <v>74.14</v>
      </c>
      <c r="K17" s="291">
        <v>90</v>
      </c>
      <c r="L17" s="473">
        <v>90</v>
      </c>
      <c r="M17" s="79" t="s">
        <v>73</v>
      </c>
    </row>
    <row r="18" spans="1:13" ht="13.5" customHeight="1">
      <c r="A18" s="45" t="s">
        <v>7</v>
      </c>
      <c r="B18" s="150">
        <v>0.95</v>
      </c>
      <c r="C18" s="138">
        <v>0.923</v>
      </c>
      <c r="D18" s="473">
        <v>93</v>
      </c>
      <c r="E18" s="631"/>
      <c r="F18" s="139">
        <v>86.7</v>
      </c>
      <c r="G18" s="128">
        <v>90</v>
      </c>
      <c r="H18" s="473">
        <v>90</v>
      </c>
      <c r="I18" s="291" t="s">
        <v>279</v>
      </c>
      <c r="J18" s="288">
        <v>91.57</v>
      </c>
      <c r="K18" s="291">
        <v>95</v>
      </c>
      <c r="L18" s="473"/>
      <c r="M18" s="79" t="s">
        <v>73</v>
      </c>
    </row>
    <row r="19" spans="1:13" ht="13.5" customHeight="1">
      <c r="A19" s="45" t="s">
        <v>8</v>
      </c>
      <c r="B19" s="150">
        <v>0.85</v>
      </c>
      <c r="C19" s="138">
        <v>0.979</v>
      </c>
      <c r="D19" s="473">
        <v>90</v>
      </c>
      <c r="E19" s="631"/>
      <c r="F19" s="139">
        <v>92.2</v>
      </c>
      <c r="G19" s="128">
        <v>90</v>
      </c>
      <c r="H19" s="473">
        <v>92</v>
      </c>
      <c r="I19" s="291" t="s">
        <v>279</v>
      </c>
      <c r="J19" s="288">
        <v>92.59</v>
      </c>
      <c r="K19" s="291">
        <v>95</v>
      </c>
      <c r="L19" s="473">
        <v>95</v>
      </c>
      <c r="M19" s="79" t="s">
        <v>73</v>
      </c>
    </row>
    <row r="20" spans="1:13" ht="13.5" customHeight="1">
      <c r="A20" s="45" t="s">
        <v>9</v>
      </c>
      <c r="B20" s="150">
        <v>0.9</v>
      </c>
      <c r="C20" s="138">
        <v>0.448</v>
      </c>
      <c r="D20" s="473">
        <v>95</v>
      </c>
      <c r="E20" s="631"/>
      <c r="F20" s="139">
        <v>83.3</v>
      </c>
      <c r="G20" s="128">
        <v>90</v>
      </c>
      <c r="H20" s="473">
        <v>90</v>
      </c>
      <c r="I20" s="291" t="s">
        <v>279</v>
      </c>
      <c r="J20" s="288">
        <v>70</v>
      </c>
      <c r="K20" s="291">
        <v>90</v>
      </c>
      <c r="L20" s="473"/>
      <c r="M20" s="79" t="s">
        <v>73</v>
      </c>
    </row>
    <row r="21" spans="1:13" ht="13.5" customHeight="1">
      <c r="A21" s="45"/>
      <c r="B21" s="323"/>
      <c r="C21" s="138"/>
      <c r="D21" s="138"/>
      <c r="E21" s="631"/>
      <c r="F21" s="130"/>
      <c r="G21" s="138"/>
      <c r="H21" s="138"/>
      <c r="I21" s="292" t="s">
        <v>279</v>
      </c>
      <c r="J21" s="464"/>
      <c r="K21" s="292"/>
      <c r="L21" s="138"/>
      <c r="M21" s="80"/>
    </row>
    <row r="22" spans="1:13" ht="13.5" customHeight="1">
      <c r="A22" s="14" t="s">
        <v>10</v>
      </c>
      <c r="B22" s="324"/>
      <c r="C22" s="136"/>
      <c r="D22" s="136"/>
      <c r="E22" s="631"/>
      <c r="F22" s="125"/>
      <c r="G22" s="136"/>
      <c r="H22" s="136"/>
      <c r="I22" s="88"/>
      <c r="J22" s="125"/>
      <c r="K22" s="88"/>
      <c r="L22" s="136"/>
      <c r="M22" s="88"/>
    </row>
    <row r="23" spans="1:13" ht="13.5" customHeight="1">
      <c r="A23" s="45" t="s">
        <v>11</v>
      </c>
      <c r="B23" s="323">
        <v>0.9</v>
      </c>
      <c r="C23" s="138">
        <v>0.78</v>
      </c>
      <c r="D23" s="473">
        <v>95</v>
      </c>
      <c r="E23" s="631"/>
      <c r="F23" s="128">
        <v>96.1</v>
      </c>
      <c r="G23" s="128">
        <v>90</v>
      </c>
      <c r="H23" s="473">
        <v>97</v>
      </c>
      <c r="I23" s="291" t="s">
        <v>279</v>
      </c>
      <c r="J23" s="288">
        <v>92</v>
      </c>
      <c r="K23" s="291">
        <v>95</v>
      </c>
      <c r="L23" s="473">
        <v>95</v>
      </c>
      <c r="M23" s="79" t="s">
        <v>73</v>
      </c>
    </row>
    <row r="24" spans="1:13" ht="13.5" customHeight="1">
      <c r="A24" s="45" t="s">
        <v>12</v>
      </c>
      <c r="B24" s="323">
        <v>0.9</v>
      </c>
      <c r="C24" s="138">
        <v>1</v>
      </c>
      <c r="D24" s="473">
        <v>95</v>
      </c>
      <c r="E24" s="631"/>
      <c r="F24" s="128">
        <v>84.6</v>
      </c>
      <c r="G24" s="128">
        <v>90</v>
      </c>
      <c r="H24" s="473">
        <v>90</v>
      </c>
      <c r="I24" s="291" t="s">
        <v>279</v>
      </c>
      <c r="J24" s="288">
        <v>91.67</v>
      </c>
      <c r="K24" s="291">
        <v>95</v>
      </c>
      <c r="L24" s="473">
        <v>95</v>
      </c>
      <c r="M24" s="79" t="s">
        <v>73</v>
      </c>
    </row>
    <row r="25" spans="1:13" ht="13.5" customHeight="1">
      <c r="A25" s="45" t="s">
        <v>13</v>
      </c>
      <c r="B25" s="323">
        <v>0.9</v>
      </c>
      <c r="C25" s="138">
        <v>1</v>
      </c>
      <c r="D25" s="473">
        <v>95</v>
      </c>
      <c r="E25" s="631"/>
      <c r="F25" s="128">
        <v>92.5</v>
      </c>
      <c r="G25" s="128">
        <v>90</v>
      </c>
      <c r="H25" s="473">
        <v>90</v>
      </c>
      <c r="I25" s="291" t="s">
        <v>279</v>
      </c>
      <c r="J25" s="288">
        <v>100</v>
      </c>
      <c r="K25" s="291">
        <v>100</v>
      </c>
      <c r="L25" s="473"/>
      <c r="M25" s="79" t="s">
        <v>73</v>
      </c>
    </row>
    <row r="26" spans="1:13" ht="13.5" customHeight="1">
      <c r="A26" s="45" t="s">
        <v>14</v>
      </c>
      <c r="B26" s="323">
        <v>0.9</v>
      </c>
      <c r="C26" s="138">
        <v>0.927</v>
      </c>
      <c r="D26" s="473">
        <v>95</v>
      </c>
      <c r="E26" s="631"/>
      <c r="F26" s="128">
        <v>89.2</v>
      </c>
      <c r="G26" s="128">
        <v>90</v>
      </c>
      <c r="H26" s="473">
        <v>95</v>
      </c>
      <c r="I26" s="291" t="s">
        <v>279</v>
      </c>
      <c r="J26" s="288">
        <v>95.83</v>
      </c>
      <c r="K26" s="291">
        <v>100</v>
      </c>
      <c r="L26" s="473"/>
      <c r="M26" s="79" t="s">
        <v>73</v>
      </c>
    </row>
    <row r="27" spans="1:13" ht="13.5" customHeight="1">
      <c r="A27" s="45" t="s">
        <v>15</v>
      </c>
      <c r="B27" s="323">
        <v>0.95</v>
      </c>
      <c r="C27" s="138">
        <v>0.94</v>
      </c>
      <c r="D27" s="473">
        <v>100</v>
      </c>
      <c r="E27" s="631"/>
      <c r="F27" s="128">
        <v>94.2</v>
      </c>
      <c r="G27" s="128">
        <v>90</v>
      </c>
      <c r="H27" s="473">
        <v>95</v>
      </c>
      <c r="I27" s="291" t="s">
        <v>279</v>
      </c>
      <c r="J27" s="288">
        <v>91.95</v>
      </c>
      <c r="K27" s="291">
        <v>95</v>
      </c>
      <c r="L27" s="473">
        <v>95</v>
      </c>
      <c r="M27" s="79" t="s">
        <v>73</v>
      </c>
    </row>
    <row r="28" spans="1:13" ht="13.5" customHeight="1">
      <c r="A28" s="45" t="s">
        <v>16</v>
      </c>
      <c r="B28" s="323">
        <v>0.9</v>
      </c>
      <c r="C28" s="138">
        <v>0.969</v>
      </c>
      <c r="D28" s="473">
        <v>97</v>
      </c>
      <c r="E28" s="631"/>
      <c r="F28" s="128">
        <v>100</v>
      </c>
      <c r="G28" s="128">
        <v>90</v>
      </c>
      <c r="H28" s="473">
        <v>97</v>
      </c>
      <c r="I28" s="291" t="s">
        <v>279</v>
      </c>
      <c r="J28" s="288">
        <v>97.44</v>
      </c>
      <c r="K28" s="291">
        <v>100</v>
      </c>
      <c r="L28" s="473">
        <v>97</v>
      </c>
      <c r="M28" s="79" t="s">
        <v>73</v>
      </c>
    </row>
    <row r="29" spans="1:13" ht="13.5" customHeight="1">
      <c r="A29" s="45"/>
      <c r="B29" s="138"/>
      <c r="C29" s="138"/>
      <c r="D29" s="138"/>
      <c r="E29" s="631"/>
      <c r="F29" s="138"/>
      <c r="G29" s="138"/>
      <c r="H29" s="138"/>
      <c r="I29" s="138"/>
      <c r="J29" s="138"/>
      <c r="K29" s="138"/>
      <c r="L29" s="138"/>
      <c r="M29" s="80"/>
    </row>
    <row r="30" spans="1:13" ht="13.5" customHeight="1">
      <c r="A30" s="14" t="s">
        <v>17</v>
      </c>
      <c r="B30" s="324"/>
      <c r="C30" s="141"/>
      <c r="D30" s="141"/>
      <c r="E30" s="631"/>
      <c r="F30" s="125"/>
      <c r="G30" s="136"/>
      <c r="H30" s="136"/>
      <c r="I30" s="88"/>
      <c r="J30" s="125"/>
      <c r="K30" s="88"/>
      <c r="L30" s="136"/>
      <c r="M30" s="81"/>
    </row>
    <row r="31" spans="1:13" ht="13.5" customHeight="1">
      <c r="A31" s="45" t="s">
        <v>18</v>
      </c>
      <c r="B31" s="323">
        <v>0.9</v>
      </c>
      <c r="C31" s="138">
        <v>0.923</v>
      </c>
      <c r="D31" s="473">
        <v>95</v>
      </c>
      <c r="E31" s="631"/>
      <c r="F31" s="139">
        <v>94.1</v>
      </c>
      <c r="G31" s="128">
        <v>90</v>
      </c>
      <c r="H31" s="473">
        <v>90</v>
      </c>
      <c r="I31" s="291" t="s">
        <v>279</v>
      </c>
      <c r="J31" s="288">
        <v>96.88</v>
      </c>
      <c r="K31" s="291">
        <v>100</v>
      </c>
      <c r="L31" s="473">
        <v>95</v>
      </c>
      <c r="M31" s="79" t="s">
        <v>73</v>
      </c>
    </row>
    <row r="32" spans="1:13" ht="13.5" customHeight="1">
      <c r="A32" s="45" t="s">
        <v>19</v>
      </c>
      <c r="B32" s="323">
        <v>0.9</v>
      </c>
      <c r="C32" s="138">
        <v>0.882</v>
      </c>
      <c r="D32" s="473">
        <v>90</v>
      </c>
      <c r="E32" s="631"/>
      <c r="F32" s="139">
        <v>92.2</v>
      </c>
      <c r="G32" s="128">
        <v>90</v>
      </c>
      <c r="H32" s="473">
        <v>90</v>
      </c>
      <c r="I32" s="291" t="s">
        <v>279</v>
      </c>
      <c r="J32" s="288">
        <v>95.35</v>
      </c>
      <c r="K32" s="291">
        <v>100</v>
      </c>
      <c r="L32" s="473">
        <v>95</v>
      </c>
      <c r="M32" s="79" t="s">
        <v>73</v>
      </c>
    </row>
    <row r="33" spans="1:13" ht="13.5" customHeight="1">
      <c r="A33" s="45" t="s">
        <v>20</v>
      </c>
      <c r="B33" s="323">
        <v>0.9</v>
      </c>
      <c r="C33" s="138">
        <v>0.769</v>
      </c>
      <c r="D33" s="473">
        <v>95</v>
      </c>
      <c r="E33" s="631"/>
      <c r="F33" s="139">
        <v>69.4</v>
      </c>
      <c r="G33" s="128">
        <v>90</v>
      </c>
      <c r="H33" s="473">
        <v>90</v>
      </c>
      <c r="I33" s="291" t="s">
        <v>279</v>
      </c>
      <c r="J33" s="288">
        <v>76.27</v>
      </c>
      <c r="K33" s="291">
        <v>90</v>
      </c>
      <c r="L33" s="473"/>
      <c r="M33" s="79" t="s">
        <v>73</v>
      </c>
    </row>
    <row r="34" spans="1:13" ht="20.25" customHeight="1">
      <c r="A34" s="45" t="s">
        <v>21</v>
      </c>
      <c r="B34" s="323">
        <v>0.9</v>
      </c>
      <c r="C34" s="138">
        <v>0.708</v>
      </c>
      <c r="D34" s="473">
        <v>95</v>
      </c>
      <c r="E34" s="631"/>
      <c r="F34" s="139">
        <v>61.5</v>
      </c>
      <c r="G34" s="128">
        <v>90</v>
      </c>
      <c r="H34" s="473">
        <v>90</v>
      </c>
      <c r="I34" s="291" t="s">
        <v>279</v>
      </c>
      <c r="J34" s="288">
        <v>63.41</v>
      </c>
      <c r="K34" s="291">
        <v>90</v>
      </c>
      <c r="L34" s="473">
        <v>90</v>
      </c>
      <c r="M34" s="79" t="s">
        <v>73</v>
      </c>
    </row>
    <row r="35" spans="1:13" ht="13.5" customHeight="1">
      <c r="A35" s="45" t="s">
        <v>22</v>
      </c>
      <c r="B35" s="323">
        <v>0.9</v>
      </c>
      <c r="C35" s="138">
        <v>0.958</v>
      </c>
      <c r="D35" s="473">
        <v>95</v>
      </c>
      <c r="E35" s="631"/>
      <c r="F35" s="139">
        <v>98.2</v>
      </c>
      <c r="G35" s="128">
        <v>90</v>
      </c>
      <c r="H35" s="473">
        <v>90</v>
      </c>
      <c r="I35" s="291" t="s">
        <v>279</v>
      </c>
      <c r="J35" s="288">
        <v>99.03</v>
      </c>
      <c r="K35" s="291">
        <v>100</v>
      </c>
      <c r="L35" s="473">
        <v>95</v>
      </c>
      <c r="M35" s="79" t="s">
        <v>73</v>
      </c>
    </row>
    <row r="36" spans="1:13" ht="13.5" customHeight="1">
      <c r="A36" s="45" t="s">
        <v>23</v>
      </c>
      <c r="B36" s="323">
        <v>0.9</v>
      </c>
      <c r="C36" s="138">
        <v>0.896</v>
      </c>
      <c r="D36" s="473">
        <v>95</v>
      </c>
      <c r="E36" s="631"/>
      <c r="F36" s="139">
        <v>85.2</v>
      </c>
      <c r="G36" s="128">
        <v>90</v>
      </c>
      <c r="H36" s="473">
        <v>90</v>
      </c>
      <c r="I36" s="291" t="s">
        <v>279</v>
      </c>
      <c r="J36" s="288">
        <v>85.92</v>
      </c>
      <c r="K36" s="291">
        <v>90</v>
      </c>
      <c r="L36" s="473">
        <v>90</v>
      </c>
      <c r="M36" s="79" t="s">
        <v>73</v>
      </c>
    </row>
    <row r="37" spans="1:13" ht="13.5" customHeight="1">
      <c r="A37" s="45" t="s">
        <v>24</v>
      </c>
      <c r="B37" s="323">
        <v>0.95</v>
      </c>
      <c r="C37" s="138">
        <v>0.935</v>
      </c>
      <c r="D37" s="473">
        <v>95</v>
      </c>
      <c r="E37" s="631"/>
      <c r="F37" s="128">
        <v>92.4</v>
      </c>
      <c r="G37" s="128">
        <v>90</v>
      </c>
      <c r="H37" s="473">
        <v>90</v>
      </c>
      <c r="I37" s="291" t="s">
        <v>279</v>
      </c>
      <c r="J37" s="288">
        <v>97.42</v>
      </c>
      <c r="K37" s="291">
        <v>100</v>
      </c>
      <c r="L37" s="473"/>
      <c r="M37" s="79" t="s">
        <v>73</v>
      </c>
    </row>
    <row r="38" spans="1:13" ht="13.5" customHeight="1">
      <c r="A38" s="45" t="s">
        <v>25</v>
      </c>
      <c r="B38" s="323">
        <v>0.9</v>
      </c>
      <c r="C38" s="138">
        <v>0.864</v>
      </c>
      <c r="D38" s="473">
        <v>90</v>
      </c>
      <c r="E38" s="631"/>
      <c r="F38" s="128">
        <v>98.1</v>
      </c>
      <c r="G38" s="128">
        <v>90</v>
      </c>
      <c r="H38" s="473">
        <v>90</v>
      </c>
      <c r="I38" s="291" t="s">
        <v>279</v>
      </c>
      <c r="J38" s="288">
        <v>87.1</v>
      </c>
      <c r="K38" s="291">
        <v>90</v>
      </c>
      <c r="L38" s="473"/>
      <c r="M38" s="79" t="s">
        <v>73</v>
      </c>
    </row>
    <row r="39" spans="1:13" ht="13.5" customHeight="1">
      <c r="A39" s="45"/>
      <c r="B39" s="138"/>
      <c r="C39" s="138"/>
      <c r="D39" s="138"/>
      <c r="E39" s="632"/>
      <c r="F39" s="138"/>
      <c r="G39" s="138"/>
      <c r="H39" s="138"/>
      <c r="I39" s="138"/>
      <c r="J39" s="138"/>
      <c r="K39" s="138"/>
      <c r="L39" s="138"/>
      <c r="M39" s="80"/>
    </row>
    <row r="40" spans="1:13" ht="34.5" customHeight="1">
      <c r="A40" s="71" t="s">
        <v>80</v>
      </c>
      <c r="B40" s="324"/>
      <c r="C40" s="136"/>
      <c r="D40" s="136"/>
      <c r="E40" s="14"/>
      <c r="F40" s="125"/>
      <c r="G40" s="136"/>
      <c r="H40" s="136"/>
      <c r="I40" s="88"/>
      <c r="J40" s="125"/>
      <c r="K40" s="88"/>
      <c r="L40" s="136"/>
      <c r="M40" s="14"/>
    </row>
    <row r="41" spans="1:13" ht="13.5" customHeight="1">
      <c r="A41" s="45" t="s">
        <v>26</v>
      </c>
      <c r="B41" s="323">
        <v>0.9</v>
      </c>
      <c r="C41" s="138">
        <v>0.681</v>
      </c>
      <c r="D41" s="473">
        <v>90</v>
      </c>
      <c r="E41" s="630" t="s">
        <v>343</v>
      </c>
      <c r="F41" s="139">
        <v>79.9</v>
      </c>
      <c r="G41" s="128">
        <v>90</v>
      </c>
      <c r="H41" s="473">
        <v>90</v>
      </c>
      <c r="I41" s="291" t="s">
        <v>279</v>
      </c>
      <c r="J41" s="288">
        <v>76.86</v>
      </c>
      <c r="K41" s="291">
        <v>90</v>
      </c>
      <c r="L41" s="473">
        <v>90</v>
      </c>
      <c r="M41" s="79" t="s">
        <v>73</v>
      </c>
    </row>
    <row r="42" spans="1:13" ht="13.5" customHeight="1">
      <c r="A42" s="45" t="s">
        <v>27</v>
      </c>
      <c r="B42" s="323">
        <v>0.85</v>
      </c>
      <c r="C42" s="138">
        <v>0.899</v>
      </c>
      <c r="D42" s="473">
        <v>95</v>
      </c>
      <c r="E42" s="631"/>
      <c r="F42" s="139">
        <v>85.9</v>
      </c>
      <c r="G42" s="128">
        <v>90</v>
      </c>
      <c r="H42" s="473">
        <v>90</v>
      </c>
      <c r="I42" s="291" t="s">
        <v>279</v>
      </c>
      <c r="J42" s="288">
        <v>83.87</v>
      </c>
      <c r="K42" s="291">
        <v>90</v>
      </c>
      <c r="L42" s="473">
        <v>90</v>
      </c>
      <c r="M42" s="79" t="s">
        <v>73</v>
      </c>
    </row>
    <row r="43" spans="1:13" ht="13.5" customHeight="1">
      <c r="A43" s="45" t="s">
        <v>237</v>
      </c>
      <c r="B43" s="323">
        <v>0.9</v>
      </c>
      <c r="C43" s="138">
        <v>0.661</v>
      </c>
      <c r="D43" s="473">
        <v>95</v>
      </c>
      <c r="E43" s="631"/>
      <c r="F43" s="139">
        <v>70</v>
      </c>
      <c r="G43" s="128">
        <v>90</v>
      </c>
      <c r="H43" s="473">
        <v>90</v>
      </c>
      <c r="I43" s="291" t="s">
        <v>279</v>
      </c>
      <c r="J43" s="288">
        <v>63.06</v>
      </c>
      <c r="K43" s="291">
        <v>90</v>
      </c>
      <c r="L43" s="473">
        <v>95</v>
      </c>
      <c r="M43" s="79" t="s">
        <v>73</v>
      </c>
    </row>
    <row r="44" spans="1:13" ht="135">
      <c r="A44" s="45" t="s">
        <v>29</v>
      </c>
      <c r="B44" s="323">
        <v>1</v>
      </c>
      <c r="C44" s="138">
        <v>0.614</v>
      </c>
      <c r="D44" s="473">
        <v>70</v>
      </c>
      <c r="E44" s="631"/>
      <c r="F44" s="139">
        <v>73.2</v>
      </c>
      <c r="G44" s="128">
        <v>90</v>
      </c>
      <c r="H44" s="473">
        <v>70</v>
      </c>
      <c r="I44" s="291" t="s">
        <v>435</v>
      </c>
      <c r="J44" s="288">
        <v>74</v>
      </c>
      <c r="K44" s="291">
        <v>90</v>
      </c>
      <c r="L44" s="473">
        <v>80</v>
      </c>
      <c r="M44" s="79" t="s">
        <v>73</v>
      </c>
    </row>
    <row r="45" spans="1:13" ht="13.5" customHeight="1">
      <c r="A45" s="45" t="s">
        <v>30</v>
      </c>
      <c r="B45" s="323">
        <v>0.9</v>
      </c>
      <c r="C45" s="138">
        <v>0.91</v>
      </c>
      <c r="D45" s="473">
        <v>95</v>
      </c>
      <c r="E45" s="631"/>
      <c r="F45" s="139">
        <v>90.9</v>
      </c>
      <c r="G45" s="128">
        <v>90</v>
      </c>
      <c r="H45" s="473">
        <v>90</v>
      </c>
      <c r="I45" s="291" t="s">
        <v>279</v>
      </c>
      <c r="J45" s="288">
        <v>90.16</v>
      </c>
      <c r="K45" s="291">
        <v>95</v>
      </c>
      <c r="L45" s="473"/>
      <c r="M45" s="79" t="s">
        <v>73</v>
      </c>
    </row>
    <row r="46" spans="1:13" ht="13.5" customHeight="1">
      <c r="A46" s="45" t="s">
        <v>31</v>
      </c>
      <c r="B46" s="323">
        <v>1</v>
      </c>
      <c r="C46" s="138">
        <v>0.867</v>
      </c>
      <c r="D46" s="473">
        <v>95</v>
      </c>
      <c r="E46" s="631"/>
      <c r="F46" s="139">
        <v>88.9</v>
      </c>
      <c r="G46" s="128">
        <v>90</v>
      </c>
      <c r="H46" s="473">
        <v>90</v>
      </c>
      <c r="I46" s="291" t="s">
        <v>279</v>
      </c>
      <c r="J46" s="288">
        <v>91.18</v>
      </c>
      <c r="K46" s="291">
        <v>95</v>
      </c>
      <c r="L46" s="473">
        <v>90</v>
      </c>
      <c r="M46" s="79" t="s">
        <v>73</v>
      </c>
    </row>
    <row r="47" spans="1:13" ht="13.5" customHeight="1">
      <c r="A47" s="45" t="s">
        <v>32</v>
      </c>
      <c r="B47" s="323">
        <v>0.9</v>
      </c>
      <c r="C47" s="128">
        <v>86.56</v>
      </c>
      <c r="D47" s="473">
        <v>90</v>
      </c>
      <c r="E47" s="631"/>
      <c r="F47" s="139">
        <v>86.33</v>
      </c>
      <c r="G47" s="128">
        <v>90</v>
      </c>
      <c r="H47" s="473">
        <v>90</v>
      </c>
      <c r="I47" s="291" t="s">
        <v>279</v>
      </c>
      <c r="J47" s="288">
        <v>85.75</v>
      </c>
      <c r="K47" s="291">
        <v>90</v>
      </c>
      <c r="L47" s="473"/>
      <c r="M47" s="79" t="s">
        <v>73</v>
      </c>
    </row>
    <row r="48" spans="1:13" ht="13.5" customHeight="1">
      <c r="A48" s="45" t="s">
        <v>33</v>
      </c>
      <c r="B48" s="323">
        <v>0.9</v>
      </c>
      <c r="C48" s="138">
        <v>0.974</v>
      </c>
      <c r="D48" s="473">
        <v>90</v>
      </c>
      <c r="E48" s="631"/>
      <c r="F48" s="139">
        <v>96.4</v>
      </c>
      <c r="G48" s="128">
        <v>90</v>
      </c>
      <c r="H48" s="473">
        <v>90</v>
      </c>
      <c r="I48" s="291" t="s">
        <v>279</v>
      </c>
      <c r="J48" s="288">
        <v>87.76</v>
      </c>
      <c r="K48" s="291">
        <v>90</v>
      </c>
      <c r="L48" s="473">
        <v>90</v>
      </c>
      <c r="M48" s="79" t="s">
        <v>73</v>
      </c>
    </row>
    <row r="49" spans="1:13" ht="13.5" customHeight="1">
      <c r="A49" s="45" t="s">
        <v>34</v>
      </c>
      <c r="B49" s="323">
        <v>0.9</v>
      </c>
      <c r="C49" s="138">
        <v>0.935</v>
      </c>
      <c r="D49" s="473">
        <v>95</v>
      </c>
      <c r="E49" s="631"/>
      <c r="F49" s="139">
        <v>98</v>
      </c>
      <c r="G49" s="128">
        <v>90</v>
      </c>
      <c r="H49" s="473">
        <v>95</v>
      </c>
      <c r="I49" s="291" t="s">
        <v>279</v>
      </c>
      <c r="J49" s="288">
        <v>90.38</v>
      </c>
      <c r="K49" s="291">
        <v>95</v>
      </c>
      <c r="L49" s="473"/>
      <c r="M49" s="79" t="s">
        <v>73</v>
      </c>
    </row>
    <row r="50" spans="1:13" ht="13.5" customHeight="1">
      <c r="A50" s="45" t="s">
        <v>35</v>
      </c>
      <c r="B50" s="323">
        <v>0.8</v>
      </c>
      <c r="C50" s="138">
        <v>0.924</v>
      </c>
      <c r="D50" s="473">
        <v>95</v>
      </c>
      <c r="E50" s="631"/>
      <c r="F50" s="128">
        <v>87.7</v>
      </c>
      <c r="G50" s="128">
        <v>90</v>
      </c>
      <c r="H50" s="473">
        <v>90</v>
      </c>
      <c r="I50" s="291" t="s">
        <v>279</v>
      </c>
      <c r="J50" s="288">
        <v>93.41</v>
      </c>
      <c r="K50" s="291">
        <v>95</v>
      </c>
      <c r="L50" s="473">
        <v>95</v>
      </c>
      <c r="M50" s="79" t="s">
        <v>73</v>
      </c>
    </row>
    <row r="51" spans="1:13" ht="13.5" customHeight="1">
      <c r="A51" s="45" t="s">
        <v>36</v>
      </c>
      <c r="B51" s="323">
        <v>0.9</v>
      </c>
      <c r="C51" s="138">
        <v>0.814</v>
      </c>
      <c r="D51" s="473">
        <v>95</v>
      </c>
      <c r="E51" s="631"/>
      <c r="F51" s="128">
        <v>71.4</v>
      </c>
      <c r="G51" s="128">
        <v>90</v>
      </c>
      <c r="H51" s="473">
        <v>95</v>
      </c>
      <c r="I51" s="291" t="s">
        <v>279</v>
      </c>
      <c r="J51" s="288">
        <v>72.22</v>
      </c>
      <c r="K51" s="291">
        <v>90</v>
      </c>
      <c r="L51" s="473">
        <v>95</v>
      </c>
      <c r="M51" s="79" t="s">
        <v>73</v>
      </c>
    </row>
    <row r="52" spans="1:13" ht="13.5" customHeight="1">
      <c r="A52" s="45" t="s">
        <v>37</v>
      </c>
      <c r="B52" s="323">
        <v>0.9</v>
      </c>
      <c r="C52" s="138">
        <v>0.942</v>
      </c>
      <c r="D52" s="473">
        <v>92.9</v>
      </c>
      <c r="E52" s="631"/>
      <c r="F52" s="128">
        <v>92.9</v>
      </c>
      <c r="G52" s="128">
        <v>90</v>
      </c>
      <c r="H52" s="473">
        <v>90</v>
      </c>
      <c r="I52" s="291" t="s">
        <v>279</v>
      </c>
      <c r="J52" s="288">
        <v>90.05</v>
      </c>
      <c r="K52" s="291">
        <v>90</v>
      </c>
      <c r="L52" s="473"/>
      <c r="M52" s="79" t="s">
        <v>73</v>
      </c>
    </row>
    <row r="53" spans="1:13" ht="13.5" customHeight="1">
      <c r="A53" s="142"/>
      <c r="B53" s="138"/>
      <c r="C53" s="138"/>
      <c r="D53" s="138"/>
      <c r="E53" s="631"/>
      <c r="F53" s="138"/>
      <c r="G53" s="138"/>
      <c r="H53" s="138"/>
      <c r="I53" s="138"/>
      <c r="J53" s="138"/>
      <c r="K53" s="138"/>
      <c r="L53" s="138"/>
      <c r="M53" s="145"/>
    </row>
    <row r="54" spans="1:13" ht="13.5" customHeight="1">
      <c r="A54" s="14" t="s">
        <v>38</v>
      </c>
      <c r="B54" s="324"/>
      <c r="C54" s="136"/>
      <c r="D54" s="136"/>
      <c r="E54" s="631"/>
      <c r="F54" s="125"/>
      <c r="G54" s="136"/>
      <c r="H54" s="136"/>
      <c r="I54" s="88"/>
      <c r="J54" s="125"/>
      <c r="K54" s="88"/>
      <c r="L54" s="136"/>
      <c r="M54" s="81"/>
    </row>
    <row r="55" spans="1:13" ht="13.5" customHeight="1">
      <c r="A55" s="45" t="s">
        <v>39</v>
      </c>
      <c r="B55" s="323">
        <v>0.9</v>
      </c>
      <c r="C55" s="138">
        <v>0.894</v>
      </c>
      <c r="D55" s="473">
        <v>95</v>
      </c>
      <c r="E55" s="631"/>
      <c r="F55" s="128">
        <v>97.8</v>
      </c>
      <c r="G55" s="128">
        <v>90</v>
      </c>
      <c r="H55" s="473">
        <v>90</v>
      </c>
      <c r="I55" s="291" t="s">
        <v>279</v>
      </c>
      <c r="J55" s="288">
        <v>88.72</v>
      </c>
      <c r="K55" s="291">
        <v>90</v>
      </c>
      <c r="L55" s="508">
        <v>90</v>
      </c>
      <c r="M55" s="79" t="s">
        <v>73</v>
      </c>
    </row>
    <row r="56" spans="1:13" ht="13.5" customHeight="1">
      <c r="A56" s="45" t="s">
        <v>40</v>
      </c>
      <c r="B56" s="323">
        <v>0.9</v>
      </c>
      <c r="C56" s="138">
        <v>0.935</v>
      </c>
      <c r="D56" s="473">
        <v>95</v>
      </c>
      <c r="E56" s="631"/>
      <c r="F56" s="128">
        <v>97.7</v>
      </c>
      <c r="G56" s="128">
        <v>90</v>
      </c>
      <c r="H56" s="473">
        <v>90</v>
      </c>
      <c r="I56" s="291" t="s">
        <v>279</v>
      </c>
      <c r="J56" s="288">
        <v>84.09</v>
      </c>
      <c r="K56" s="291">
        <v>90</v>
      </c>
      <c r="L56" s="508">
        <v>90</v>
      </c>
      <c r="M56" s="79" t="s">
        <v>73</v>
      </c>
    </row>
    <row r="57" spans="1:13" ht="13.5" customHeight="1">
      <c r="A57" s="45" t="s">
        <v>41</v>
      </c>
      <c r="B57" s="323">
        <v>0.9</v>
      </c>
      <c r="C57" s="138">
        <v>0.95</v>
      </c>
      <c r="D57" s="473">
        <v>90</v>
      </c>
      <c r="E57" s="631"/>
      <c r="F57" s="139">
        <v>95.3</v>
      </c>
      <c r="G57" s="128">
        <v>90</v>
      </c>
      <c r="H57" s="473">
        <v>90</v>
      </c>
      <c r="I57" s="291" t="s">
        <v>279</v>
      </c>
      <c r="J57" s="288">
        <v>77.27</v>
      </c>
      <c r="K57" s="291">
        <v>90</v>
      </c>
      <c r="L57" s="508">
        <v>90</v>
      </c>
      <c r="M57" s="79" t="s">
        <v>73</v>
      </c>
    </row>
    <row r="58" spans="1:13" ht="13.5" customHeight="1">
      <c r="A58" s="45" t="s">
        <v>42</v>
      </c>
      <c r="B58" s="323">
        <v>0.9</v>
      </c>
      <c r="C58" s="138">
        <v>0.808</v>
      </c>
      <c r="D58" s="473">
        <v>94.1</v>
      </c>
      <c r="E58" s="631"/>
      <c r="F58" s="128">
        <v>94.1</v>
      </c>
      <c r="G58" s="128">
        <v>90</v>
      </c>
      <c r="H58" s="473">
        <v>90</v>
      </c>
      <c r="I58" s="291" t="s">
        <v>279</v>
      </c>
      <c r="J58" s="288">
        <v>71.88</v>
      </c>
      <c r="K58" s="291">
        <v>90</v>
      </c>
      <c r="L58" s="508">
        <v>90</v>
      </c>
      <c r="M58" s="79" t="s">
        <v>73</v>
      </c>
    </row>
    <row r="59" spans="1:13" ht="13.5" customHeight="1">
      <c r="A59" s="45" t="s">
        <v>43</v>
      </c>
      <c r="B59" s="323">
        <v>0.85</v>
      </c>
      <c r="C59" s="138">
        <v>0.842</v>
      </c>
      <c r="D59" s="473">
        <v>64.9</v>
      </c>
      <c r="E59" s="631"/>
      <c r="F59" s="128">
        <v>64.9</v>
      </c>
      <c r="G59" s="128">
        <v>90</v>
      </c>
      <c r="H59" s="473">
        <v>95</v>
      </c>
      <c r="I59" s="291" t="s">
        <v>279</v>
      </c>
      <c r="J59" s="288">
        <v>92.42</v>
      </c>
      <c r="K59" s="291">
        <v>95</v>
      </c>
      <c r="L59" s="508">
        <v>100</v>
      </c>
      <c r="M59" s="79" t="s">
        <v>73</v>
      </c>
    </row>
    <row r="60" spans="1:13" ht="13.5" customHeight="1">
      <c r="A60" s="45" t="s">
        <v>44</v>
      </c>
      <c r="B60" s="323">
        <v>0.85</v>
      </c>
      <c r="C60" s="138">
        <v>0.895</v>
      </c>
      <c r="D60" s="473">
        <v>90</v>
      </c>
      <c r="E60" s="631"/>
      <c r="F60" s="128">
        <v>83.3</v>
      </c>
      <c r="G60" s="128">
        <v>90</v>
      </c>
      <c r="H60" s="473">
        <v>95</v>
      </c>
      <c r="I60" s="291" t="s">
        <v>279</v>
      </c>
      <c r="J60" s="288">
        <v>97.56</v>
      </c>
      <c r="K60" s="291">
        <v>100</v>
      </c>
      <c r="L60" s="508">
        <v>100</v>
      </c>
      <c r="M60" s="79" t="s">
        <v>73</v>
      </c>
    </row>
    <row r="61" spans="1:13" ht="13.5" customHeight="1">
      <c r="A61" s="45"/>
      <c r="B61" s="138"/>
      <c r="C61" s="138"/>
      <c r="D61" s="138"/>
      <c r="E61" s="631"/>
      <c r="F61" s="138"/>
      <c r="G61" s="138"/>
      <c r="H61" s="138"/>
      <c r="I61" s="138"/>
      <c r="J61" s="138"/>
      <c r="K61" s="138"/>
      <c r="L61" s="138"/>
      <c r="M61" s="80"/>
    </row>
    <row r="62" spans="1:13" ht="13.5" customHeight="1">
      <c r="A62" s="14" t="s">
        <v>45</v>
      </c>
      <c r="B62" s="324"/>
      <c r="C62" s="136"/>
      <c r="D62" s="136"/>
      <c r="E62" s="631"/>
      <c r="F62" s="125"/>
      <c r="G62" s="136"/>
      <c r="H62" s="136"/>
      <c r="I62" s="88"/>
      <c r="J62" s="125"/>
      <c r="K62" s="88"/>
      <c r="L62" s="136"/>
      <c r="M62" s="81"/>
    </row>
    <row r="63" spans="1:13" ht="13.5" customHeight="1">
      <c r="A63" s="45" t="s">
        <v>47</v>
      </c>
      <c r="B63" s="323">
        <v>0.91</v>
      </c>
      <c r="C63" s="138">
        <v>0.908</v>
      </c>
      <c r="D63" s="473">
        <v>91</v>
      </c>
      <c r="E63" s="631"/>
      <c r="F63" s="128">
        <v>80</v>
      </c>
      <c r="G63" s="128">
        <v>90</v>
      </c>
      <c r="H63" s="473">
        <v>90</v>
      </c>
      <c r="I63" s="291" t="s">
        <v>279</v>
      </c>
      <c r="J63" s="288">
        <v>85</v>
      </c>
      <c r="K63" s="291">
        <v>90</v>
      </c>
      <c r="L63" s="473">
        <v>90</v>
      </c>
      <c r="M63" s="79" t="s">
        <v>73</v>
      </c>
    </row>
    <row r="64" spans="1:13" ht="13.5" customHeight="1">
      <c r="A64" s="45" t="s">
        <v>50</v>
      </c>
      <c r="B64" s="323">
        <v>0.9</v>
      </c>
      <c r="C64" s="138">
        <v>0.891</v>
      </c>
      <c r="D64" s="473">
        <v>90</v>
      </c>
      <c r="E64" s="631"/>
      <c r="F64" s="128">
        <v>95.2</v>
      </c>
      <c r="G64" s="128">
        <v>90</v>
      </c>
      <c r="H64" s="473">
        <v>90</v>
      </c>
      <c r="I64" s="291" t="s">
        <v>279</v>
      </c>
      <c r="J64" s="288">
        <v>96.83</v>
      </c>
      <c r="K64" s="291">
        <v>100</v>
      </c>
      <c r="L64" s="473">
        <v>95</v>
      </c>
      <c r="M64" s="79" t="s">
        <v>73</v>
      </c>
    </row>
    <row r="65" spans="1:13" ht="13.5" customHeight="1">
      <c r="A65" s="45" t="s">
        <v>49</v>
      </c>
      <c r="B65" s="323">
        <v>0.9</v>
      </c>
      <c r="C65" s="138">
        <v>0.526</v>
      </c>
      <c r="D65" s="473">
        <v>90</v>
      </c>
      <c r="E65" s="631"/>
      <c r="F65" s="128">
        <v>84.3</v>
      </c>
      <c r="G65" s="128">
        <v>90</v>
      </c>
      <c r="H65" s="473">
        <v>90</v>
      </c>
      <c r="I65" s="291" t="s">
        <v>279</v>
      </c>
      <c r="J65" s="288">
        <v>76</v>
      </c>
      <c r="K65" s="291">
        <v>90</v>
      </c>
      <c r="L65" s="508">
        <v>70</v>
      </c>
      <c r="M65" s="79" t="s">
        <v>73</v>
      </c>
    </row>
    <row r="66" spans="1:13" ht="13.5" customHeight="1">
      <c r="A66" s="45" t="s">
        <v>48</v>
      </c>
      <c r="B66" s="323">
        <v>0.9</v>
      </c>
      <c r="C66" s="138">
        <v>0.984</v>
      </c>
      <c r="D66" s="473">
        <v>100</v>
      </c>
      <c r="E66" s="631"/>
      <c r="F66" s="128">
        <v>100</v>
      </c>
      <c r="G66" s="128">
        <v>90</v>
      </c>
      <c r="H66" s="473">
        <v>100</v>
      </c>
      <c r="I66" s="291" t="s">
        <v>279</v>
      </c>
      <c r="J66" s="288">
        <v>96.67</v>
      </c>
      <c r="K66" s="291">
        <v>100</v>
      </c>
      <c r="L66" s="508">
        <v>100</v>
      </c>
      <c r="M66" s="79" t="s">
        <v>73</v>
      </c>
    </row>
    <row r="67" spans="1:13" ht="13.5" customHeight="1">
      <c r="A67" s="45" t="s">
        <v>46</v>
      </c>
      <c r="B67" s="323">
        <v>0.9</v>
      </c>
      <c r="C67" s="138">
        <v>0.976</v>
      </c>
      <c r="D67" s="473">
        <v>95</v>
      </c>
      <c r="E67" s="631"/>
      <c r="F67" s="128">
        <v>99.1</v>
      </c>
      <c r="G67" s="128">
        <v>90</v>
      </c>
      <c r="H67" s="473">
        <v>90</v>
      </c>
      <c r="I67" s="291" t="s">
        <v>279</v>
      </c>
      <c r="J67" s="288">
        <v>98.75</v>
      </c>
      <c r="K67" s="291">
        <v>100</v>
      </c>
      <c r="L67" s="508"/>
      <c r="M67" s="79" t="s">
        <v>73</v>
      </c>
    </row>
    <row r="68" spans="1:13" ht="13.5" customHeight="1">
      <c r="A68" s="45"/>
      <c r="B68" s="138"/>
      <c r="C68" s="138"/>
      <c r="D68" s="138"/>
      <c r="E68" s="632"/>
      <c r="F68" s="138"/>
      <c r="G68" s="138"/>
      <c r="H68" s="138"/>
      <c r="I68" s="138"/>
      <c r="J68" s="138"/>
      <c r="K68" s="138"/>
      <c r="L68" s="138"/>
      <c r="M68" s="80"/>
    </row>
    <row r="69" spans="1:13" ht="13.5" customHeight="1">
      <c r="A69" s="14" t="s">
        <v>51</v>
      </c>
      <c r="B69" s="324"/>
      <c r="C69" s="136"/>
      <c r="D69" s="136"/>
      <c r="E69" s="81"/>
      <c r="F69" s="125"/>
      <c r="G69" s="136"/>
      <c r="H69" s="136"/>
      <c r="I69" s="88"/>
      <c r="J69" s="125"/>
      <c r="K69" s="88"/>
      <c r="L69" s="136"/>
      <c r="M69" s="81"/>
    </row>
    <row r="70" spans="1:13" ht="13.5" customHeight="1">
      <c r="A70" s="45" t="s">
        <v>54</v>
      </c>
      <c r="B70" s="323">
        <v>0.9</v>
      </c>
      <c r="C70" s="138">
        <v>0.63</v>
      </c>
      <c r="D70" s="473">
        <v>95</v>
      </c>
      <c r="E70" s="630" t="s">
        <v>343</v>
      </c>
      <c r="F70" s="128">
        <v>90.9</v>
      </c>
      <c r="G70" s="128">
        <v>90</v>
      </c>
      <c r="H70" s="473">
        <v>90.9</v>
      </c>
      <c r="I70" s="291" t="s">
        <v>279</v>
      </c>
      <c r="J70" s="288">
        <v>98.31</v>
      </c>
      <c r="K70" s="291">
        <v>100</v>
      </c>
      <c r="L70" s="473">
        <v>100</v>
      </c>
      <c r="M70" s="79" t="s">
        <v>73</v>
      </c>
    </row>
    <row r="71" spans="1:13" ht="13.5" customHeight="1">
      <c r="A71" s="45" t="s">
        <v>52</v>
      </c>
      <c r="B71" s="323">
        <v>0.9</v>
      </c>
      <c r="C71" s="138">
        <v>0.953</v>
      </c>
      <c r="D71" s="473">
        <v>90</v>
      </c>
      <c r="E71" s="631"/>
      <c r="F71" s="128">
        <v>87.9</v>
      </c>
      <c r="G71" s="128">
        <v>90</v>
      </c>
      <c r="H71" s="473">
        <v>90</v>
      </c>
      <c r="I71" s="291" t="s">
        <v>279</v>
      </c>
      <c r="J71" s="288">
        <v>97.3</v>
      </c>
      <c r="K71" s="291">
        <v>100</v>
      </c>
      <c r="L71" s="473">
        <v>100</v>
      </c>
      <c r="M71" s="79" t="s">
        <v>73</v>
      </c>
    </row>
    <row r="72" spans="1:13" ht="13.5" customHeight="1">
      <c r="A72" s="45" t="s">
        <v>53</v>
      </c>
      <c r="B72" s="323">
        <v>0.9</v>
      </c>
      <c r="C72" s="138">
        <v>0.96</v>
      </c>
      <c r="D72" s="473">
        <v>95</v>
      </c>
      <c r="E72" s="631"/>
      <c r="F72" s="128">
        <v>73.9</v>
      </c>
      <c r="G72" s="128">
        <v>90</v>
      </c>
      <c r="H72" s="473">
        <v>90</v>
      </c>
      <c r="I72" s="291" t="s">
        <v>279</v>
      </c>
      <c r="J72" s="288">
        <v>98.44</v>
      </c>
      <c r="K72" s="291">
        <v>100</v>
      </c>
      <c r="L72" s="473">
        <v>95</v>
      </c>
      <c r="M72" s="79" t="s">
        <v>73</v>
      </c>
    </row>
    <row r="73" spans="1:13" ht="13.5" customHeight="1">
      <c r="A73" s="45" t="s">
        <v>56</v>
      </c>
      <c r="B73" s="323">
        <v>0.9</v>
      </c>
      <c r="C73" s="138">
        <v>0.925</v>
      </c>
      <c r="D73" s="473">
        <v>90</v>
      </c>
      <c r="E73" s="631"/>
      <c r="F73" s="128">
        <v>96.7</v>
      </c>
      <c r="G73" s="128">
        <v>90</v>
      </c>
      <c r="H73" s="473">
        <v>90</v>
      </c>
      <c r="I73" s="291" t="s">
        <v>279</v>
      </c>
      <c r="J73" s="288">
        <v>89.09</v>
      </c>
      <c r="K73" s="291">
        <v>90</v>
      </c>
      <c r="L73" s="473">
        <v>90</v>
      </c>
      <c r="M73" s="79" t="s">
        <v>73</v>
      </c>
    </row>
    <row r="74" spans="1:13" ht="13.5" customHeight="1">
      <c r="A74" s="45" t="s">
        <v>57</v>
      </c>
      <c r="B74" s="323">
        <v>0.9</v>
      </c>
      <c r="C74" s="138">
        <v>0.69</v>
      </c>
      <c r="D74" s="473">
        <v>95</v>
      </c>
      <c r="E74" s="631"/>
      <c r="F74" s="128">
        <v>92.6</v>
      </c>
      <c r="G74" s="128">
        <v>90</v>
      </c>
      <c r="H74" s="473">
        <v>95</v>
      </c>
      <c r="I74" s="291" t="s">
        <v>279</v>
      </c>
      <c r="J74" s="288">
        <v>59.32</v>
      </c>
      <c r="K74" s="291">
        <v>90</v>
      </c>
      <c r="L74" s="473">
        <v>90</v>
      </c>
      <c r="M74" s="79" t="s">
        <v>73</v>
      </c>
    </row>
    <row r="75" spans="1:13" ht="13.5" customHeight="1">
      <c r="A75" s="45" t="s">
        <v>55</v>
      </c>
      <c r="B75" s="323">
        <v>0.9</v>
      </c>
      <c r="C75" s="138">
        <v>0.944</v>
      </c>
      <c r="D75" s="473">
        <v>92.5</v>
      </c>
      <c r="E75" s="631"/>
      <c r="F75" s="128">
        <v>92.5</v>
      </c>
      <c r="G75" s="128">
        <v>90</v>
      </c>
      <c r="H75" s="473">
        <v>95</v>
      </c>
      <c r="I75" s="291" t="s">
        <v>279</v>
      </c>
      <c r="J75" s="288">
        <v>100</v>
      </c>
      <c r="K75" s="291">
        <v>100</v>
      </c>
      <c r="L75" s="473">
        <v>100</v>
      </c>
      <c r="M75" s="79" t="s">
        <v>73</v>
      </c>
    </row>
    <row r="76" spans="1:13" ht="13.5" customHeight="1">
      <c r="A76" s="45"/>
      <c r="B76" s="138"/>
      <c r="C76" s="138"/>
      <c r="D76" s="138"/>
      <c r="E76" s="631"/>
      <c r="F76" s="138"/>
      <c r="G76" s="138"/>
      <c r="H76" s="138"/>
      <c r="I76" s="138"/>
      <c r="J76" s="138"/>
      <c r="K76" s="138"/>
      <c r="L76" s="138"/>
      <c r="M76" s="80"/>
    </row>
    <row r="77" spans="1:13" ht="13.5" customHeight="1">
      <c r="A77" s="14" t="s">
        <v>78</v>
      </c>
      <c r="B77" s="324"/>
      <c r="C77" s="136"/>
      <c r="D77" s="136"/>
      <c r="E77" s="631"/>
      <c r="F77" s="125"/>
      <c r="G77" s="136"/>
      <c r="H77" s="136"/>
      <c r="I77" s="88"/>
      <c r="J77" s="125"/>
      <c r="K77" s="88"/>
      <c r="L77" s="136"/>
      <c r="M77" s="81"/>
    </row>
    <row r="78" spans="1:13" ht="13.5" customHeight="1">
      <c r="A78" s="45" t="s">
        <v>58</v>
      </c>
      <c r="B78" s="323">
        <v>0.9</v>
      </c>
      <c r="C78" s="138">
        <v>0.71</v>
      </c>
      <c r="D78" s="473">
        <v>95</v>
      </c>
      <c r="E78" s="631"/>
      <c r="F78" s="128">
        <v>95.5</v>
      </c>
      <c r="G78" s="128">
        <v>90</v>
      </c>
      <c r="H78" s="473">
        <v>90</v>
      </c>
      <c r="I78" s="291" t="s">
        <v>279</v>
      </c>
      <c r="J78" s="288">
        <v>74.63</v>
      </c>
      <c r="K78" s="291">
        <v>90</v>
      </c>
      <c r="L78" s="473">
        <v>90</v>
      </c>
      <c r="M78" s="79" t="s">
        <v>73</v>
      </c>
    </row>
    <row r="79" spans="1:13" ht="13.5" customHeight="1">
      <c r="A79" s="45" t="s">
        <v>59</v>
      </c>
      <c r="B79" s="323">
        <v>0.9</v>
      </c>
      <c r="C79" s="138">
        <v>0.9</v>
      </c>
      <c r="D79" s="473">
        <v>90</v>
      </c>
      <c r="E79" s="631"/>
      <c r="F79" s="128">
        <v>96.7</v>
      </c>
      <c r="G79" s="128">
        <v>90</v>
      </c>
      <c r="H79" s="473">
        <v>90</v>
      </c>
      <c r="I79" s="291" t="s">
        <v>279</v>
      </c>
      <c r="J79" s="288">
        <v>91.49</v>
      </c>
      <c r="K79" s="291">
        <v>95</v>
      </c>
      <c r="L79" s="473">
        <v>90</v>
      </c>
      <c r="M79" s="79" t="s">
        <v>73</v>
      </c>
    </row>
    <row r="80" spans="1:13" ht="90">
      <c r="A80" s="45" t="s">
        <v>60</v>
      </c>
      <c r="B80" s="323">
        <v>0.85</v>
      </c>
      <c r="C80" s="138">
        <v>0.91</v>
      </c>
      <c r="D80" s="473">
        <v>91</v>
      </c>
      <c r="E80" s="631"/>
      <c r="F80" s="128">
        <v>86.8</v>
      </c>
      <c r="G80" s="128">
        <v>90</v>
      </c>
      <c r="H80" s="473">
        <v>86.8</v>
      </c>
      <c r="I80" s="291" t="s">
        <v>426</v>
      </c>
      <c r="J80" s="288">
        <v>93.17</v>
      </c>
      <c r="K80" s="291">
        <v>95</v>
      </c>
      <c r="L80" s="473"/>
      <c r="M80" s="79" t="s">
        <v>73</v>
      </c>
    </row>
    <row r="81" spans="1:13" ht="13.5" customHeight="1">
      <c r="A81" s="45" t="s">
        <v>61</v>
      </c>
      <c r="B81" s="323">
        <v>0.9</v>
      </c>
      <c r="C81" s="138">
        <v>0.957</v>
      </c>
      <c r="D81" s="473">
        <v>95</v>
      </c>
      <c r="E81" s="631"/>
      <c r="F81" s="128">
        <v>82.6</v>
      </c>
      <c r="G81" s="128">
        <v>90</v>
      </c>
      <c r="H81" s="473">
        <v>90</v>
      </c>
      <c r="I81" s="291" t="s">
        <v>279</v>
      </c>
      <c r="J81" s="288">
        <v>92.31</v>
      </c>
      <c r="K81" s="291">
        <v>95</v>
      </c>
      <c r="L81" s="473"/>
      <c r="M81" s="79" t="s">
        <v>73</v>
      </c>
    </row>
    <row r="82" spans="1:13" ht="13.5" customHeight="1">
      <c r="A82" s="45" t="s">
        <v>62</v>
      </c>
      <c r="B82" s="323">
        <v>0.75</v>
      </c>
      <c r="C82" s="138">
        <v>0.955</v>
      </c>
      <c r="D82" s="473">
        <v>90</v>
      </c>
      <c r="E82" s="631"/>
      <c r="F82" s="128">
        <v>83.5</v>
      </c>
      <c r="G82" s="128">
        <v>90</v>
      </c>
      <c r="H82" s="473">
        <v>90</v>
      </c>
      <c r="I82" s="291" t="s">
        <v>279</v>
      </c>
      <c r="J82" s="288">
        <v>98</v>
      </c>
      <c r="K82" s="291">
        <v>100</v>
      </c>
      <c r="L82" s="473">
        <v>100</v>
      </c>
      <c r="M82" s="79" t="s">
        <v>73</v>
      </c>
    </row>
    <row r="83" spans="1:13" ht="13.5" customHeight="1">
      <c r="A83" s="45"/>
      <c r="B83" s="138"/>
      <c r="C83" s="138"/>
      <c r="D83" s="138"/>
      <c r="E83" s="631"/>
      <c r="F83" s="138"/>
      <c r="G83" s="138"/>
      <c r="H83" s="138"/>
      <c r="I83" s="138"/>
      <c r="J83" s="138"/>
      <c r="K83" s="138"/>
      <c r="L83" s="138"/>
      <c r="M83" s="80"/>
    </row>
    <row r="84" spans="1:13" ht="13.5" customHeight="1">
      <c r="A84" s="14" t="s">
        <v>63</v>
      </c>
      <c r="B84" s="324"/>
      <c r="C84" s="136"/>
      <c r="D84" s="136"/>
      <c r="E84" s="631"/>
      <c r="F84" s="125"/>
      <c r="G84" s="136"/>
      <c r="H84" s="136"/>
      <c r="I84" s="88"/>
      <c r="J84" s="125"/>
      <c r="K84" s="88"/>
      <c r="L84" s="136"/>
      <c r="M84" s="81"/>
    </row>
    <row r="85" spans="1:13" ht="13.5" customHeight="1">
      <c r="A85" s="45" t="s">
        <v>64</v>
      </c>
      <c r="B85" s="323">
        <v>0.9</v>
      </c>
      <c r="C85" s="138">
        <v>0.95</v>
      </c>
      <c r="D85" s="473">
        <v>95</v>
      </c>
      <c r="E85" s="631"/>
      <c r="F85" s="128">
        <v>72.3</v>
      </c>
      <c r="G85" s="128">
        <v>90</v>
      </c>
      <c r="H85" s="473">
        <v>90</v>
      </c>
      <c r="I85" s="79" t="s">
        <v>279</v>
      </c>
      <c r="J85" s="128">
        <v>98.39</v>
      </c>
      <c r="K85" s="79">
        <v>100</v>
      </c>
      <c r="L85" s="473">
        <v>90</v>
      </c>
      <c r="M85" s="79" t="s">
        <v>73</v>
      </c>
    </row>
    <row r="86" spans="1:13" ht="13.5" customHeight="1">
      <c r="A86" s="45" t="s">
        <v>65</v>
      </c>
      <c r="B86" s="323">
        <v>0.9</v>
      </c>
      <c r="C86" s="138">
        <v>0.927</v>
      </c>
      <c r="D86" s="473">
        <v>95</v>
      </c>
      <c r="E86" s="631"/>
      <c r="F86" s="128">
        <v>93.3</v>
      </c>
      <c r="G86" s="128">
        <v>90</v>
      </c>
      <c r="H86" s="473">
        <v>95</v>
      </c>
      <c r="I86" s="79" t="s">
        <v>279</v>
      </c>
      <c r="J86" s="128">
        <v>90.38</v>
      </c>
      <c r="K86" s="79">
        <v>95</v>
      </c>
      <c r="L86" s="473"/>
      <c r="M86" s="79" t="s">
        <v>73</v>
      </c>
    </row>
    <row r="87" spans="1:13" ht="13.5" customHeight="1">
      <c r="A87" s="45" t="s">
        <v>66</v>
      </c>
      <c r="B87" s="323">
        <v>0.9</v>
      </c>
      <c r="C87" s="138">
        <v>0.918</v>
      </c>
      <c r="D87" s="473">
        <v>95</v>
      </c>
      <c r="E87" s="631"/>
      <c r="F87" s="128">
        <v>90.1</v>
      </c>
      <c r="G87" s="128">
        <v>90</v>
      </c>
      <c r="H87" s="473">
        <v>90</v>
      </c>
      <c r="I87" s="79" t="s">
        <v>279</v>
      </c>
      <c r="J87" s="128">
        <v>89.07</v>
      </c>
      <c r="K87" s="79">
        <v>90</v>
      </c>
      <c r="L87" s="473"/>
      <c r="M87" s="79" t="s">
        <v>73</v>
      </c>
    </row>
    <row r="88" spans="1:13" ht="13.5" customHeight="1">
      <c r="A88" s="45" t="s">
        <v>67</v>
      </c>
      <c r="B88" s="323">
        <v>0.9</v>
      </c>
      <c r="C88" s="138">
        <v>0.845</v>
      </c>
      <c r="D88" s="473">
        <v>95</v>
      </c>
      <c r="E88" s="631"/>
      <c r="F88" s="128">
        <v>95.7</v>
      </c>
      <c r="G88" s="128">
        <v>90</v>
      </c>
      <c r="H88" s="473">
        <v>100</v>
      </c>
      <c r="I88" s="79" t="s">
        <v>279</v>
      </c>
      <c r="J88" s="128">
        <v>78.88</v>
      </c>
      <c r="K88" s="79">
        <v>90</v>
      </c>
      <c r="L88" s="473"/>
      <c r="M88" s="79" t="s">
        <v>73</v>
      </c>
    </row>
    <row r="89" spans="1:14" ht="13.5" customHeight="1">
      <c r="A89" s="45" t="s">
        <v>68</v>
      </c>
      <c r="B89" s="65">
        <v>92.45</v>
      </c>
      <c r="C89" s="138">
        <v>0.686</v>
      </c>
      <c r="D89" s="473">
        <v>90</v>
      </c>
      <c r="E89" s="632"/>
      <c r="F89" s="128">
        <v>91.5</v>
      </c>
      <c r="G89" s="128">
        <v>90</v>
      </c>
      <c r="H89" s="473">
        <v>90</v>
      </c>
      <c r="I89" s="79" t="s">
        <v>279</v>
      </c>
      <c r="J89" s="128">
        <v>90.67</v>
      </c>
      <c r="K89" s="79">
        <v>95</v>
      </c>
      <c r="L89" s="473">
        <v>95</v>
      </c>
      <c r="M89" s="79" t="s">
        <v>73</v>
      </c>
      <c r="N89" s="37" t="s">
        <v>69</v>
      </c>
    </row>
    <row r="90" spans="1:14" ht="13.5" customHeight="1">
      <c r="A90" s="45"/>
      <c r="B90" s="138"/>
      <c r="C90" s="138"/>
      <c r="D90" s="138"/>
      <c r="E90" s="384"/>
      <c r="F90" s="138"/>
      <c r="G90" s="138"/>
      <c r="H90" s="138"/>
      <c r="I90" s="138"/>
      <c r="J90" s="138"/>
      <c r="K90" s="138"/>
      <c r="L90" s="138"/>
      <c r="M90" s="79"/>
      <c r="N90" s="37"/>
    </row>
    <row r="91" spans="1:14" ht="13.5" customHeight="1">
      <c r="A91" s="385"/>
      <c r="B91" s="385"/>
      <c r="C91" s="385"/>
      <c r="D91" s="385"/>
      <c r="E91" s="397"/>
      <c r="F91" s="385"/>
      <c r="G91" s="385"/>
      <c r="H91" s="385"/>
      <c r="I91" s="385"/>
      <c r="J91" s="385"/>
      <c r="K91" s="385"/>
      <c r="L91" s="574"/>
      <c r="M91" s="385"/>
      <c r="N91" s="37"/>
    </row>
    <row r="92" spans="1:16" ht="20.25" customHeight="1">
      <c r="A92" s="416" t="s">
        <v>589</v>
      </c>
      <c r="B92" s="417"/>
      <c r="C92" s="418"/>
      <c r="D92" s="418"/>
      <c r="E92" s="419"/>
      <c r="F92" s="418"/>
      <c r="G92" s="418"/>
      <c r="H92" s="418"/>
      <c r="I92" s="391"/>
      <c r="J92" s="391"/>
      <c r="K92" s="391"/>
      <c r="L92" s="569"/>
      <c r="M92" s="391"/>
      <c r="N92" s="391"/>
      <c r="O92" s="391"/>
      <c r="P92" s="390"/>
    </row>
    <row r="93" spans="1:16" ht="13.5" customHeight="1">
      <c r="A93" s="626" t="s">
        <v>591</v>
      </c>
      <c r="B93" s="626"/>
      <c r="C93" s="626"/>
      <c r="D93" s="626"/>
      <c r="E93" s="626"/>
      <c r="F93" s="626"/>
      <c r="G93" s="626"/>
      <c r="H93" s="626"/>
      <c r="I93" s="626"/>
      <c r="J93" s="626"/>
      <c r="K93" s="626"/>
      <c r="L93" s="626"/>
      <c r="M93" s="626"/>
      <c r="N93" s="398"/>
      <c r="O93" s="398"/>
      <c r="P93" s="398"/>
    </row>
    <row r="94" spans="1:16" ht="18" customHeight="1">
      <c r="A94" s="626"/>
      <c r="B94" s="626"/>
      <c r="C94" s="626"/>
      <c r="D94" s="626"/>
      <c r="E94" s="626"/>
      <c r="F94" s="626"/>
      <c r="G94" s="626"/>
      <c r="H94" s="626"/>
      <c r="I94" s="626"/>
      <c r="J94" s="626"/>
      <c r="K94" s="626"/>
      <c r="L94" s="626"/>
      <c r="M94" s="626"/>
      <c r="N94" s="398"/>
      <c r="O94" s="398"/>
      <c r="P94" s="398"/>
    </row>
    <row r="95" ht="57.75" customHeight="1"/>
    <row r="96" spans="1:13" ht="57.75" customHeight="1">
      <c r="A96" s="397"/>
      <c r="B96" s="397"/>
      <c r="C96" s="397"/>
      <c r="D96" s="397"/>
      <c r="E96" s="397"/>
      <c r="F96" s="397"/>
      <c r="G96" s="397"/>
      <c r="H96" s="397"/>
      <c r="I96" s="397"/>
      <c r="J96" s="397"/>
      <c r="K96" s="397"/>
      <c r="L96" s="513"/>
      <c r="M96" s="397"/>
    </row>
  </sheetData>
  <mergeCells count="17">
    <mergeCell ref="A93:M94"/>
    <mergeCell ref="B8:C8"/>
    <mergeCell ref="D8:F8"/>
    <mergeCell ref="K8:L8"/>
    <mergeCell ref="M8:M9"/>
    <mergeCell ref="A8:A9"/>
    <mergeCell ref="G8:J8"/>
    <mergeCell ref="A7:M7"/>
    <mergeCell ref="A4:M4"/>
    <mergeCell ref="E12:E39"/>
    <mergeCell ref="E41:E68"/>
    <mergeCell ref="E70:E89"/>
    <mergeCell ref="A1:M1"/>
    <mergeCell ref="A2:M2"/>
    <mergeCell ref="A5:M5"/>
    <mergeCell ref="A6:M6"/>
    <mergeCell ref="A3:N3"/>
  </mergeCells>
  <conditionalFormatting sqref="H12:H13 H15:H20 H23:H28 H31:H38 H41:H43 H55:H60 H63:H67 H70:H75 H78:H79 H85:H89 H45:H52 H81:H82">
    <cfRule type="cellIs" priority="7" dxfId="0" operator="lessThan">
      <formula>89.99</formula>
    </cfRule>
  </conditionalFormatting>
  <conditionalFormatting sqref="L64">
    <cfRule type="cellIs" priority="6" dxfId="0" operator="lessThan">
      <formula>89.99</formula>
    </cfRule>
  </conditionalFormatting>
  <conditionalFormatting sqref="L63">
    <cfRule type="cellIs" priority="3" dxfId="0" operator="lessThan">
      <formula>89.99</formula>
    </cfRule>
  </conditionalFormatting>
  <printOptions/>
  <pageMargins left="0.5118110236220472" right="0.2362204724409449" top="0.35433070866141736" bottom="0.2755905511811024" header="0.15748031496062992" footer="0.15748031496062992"/>
  <pageSetup horizontalDpi="600" verticalDpi="600" orientation="landscape" paperSize="9" scale="57"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2"/>
  <sheetViews>
    <sheetView view="pageBreakPreview" zoomScaleSheetLayoutView="100" workbookViewId="0" topLeftCell="A5">
      <pane ySplit="5" topLeftCell="A64" activePane="bottomLeft" state="frozen"/>
      <selection pane="topLeft" activeCell="A5" sqref="A5"/>
      <selection pane="bottomLeft" activeCell="L65" sqref="L65"/>
    </sheetView>
  </sheetViews>
  <sheetFormatPr defaultColWidth="30.8515625" defaultRowHeight="15"/>
  <cols>
    <col min="1" max="1" width="29.57421875" style="34" customWidth="1"/>
    <col min="2" max="2" width="12.00390625" style="34" customWidth="1"/>
    <col min="3" max="3" width="12.8515625" style="34" customWidth="1"/>
    <col min="4" max="4" width="13.7109375" style="34" customWidth="1"/>
    <col min="5" max="5" width="21.00390625" style="34" customWidth="1"/>
    <col min="6" max="6" width="13.140625" style="34" customWidth="1"/>
    <col min="7" max="7" width="18.00390625" style="34" customWidth="1"/>
    <col min="8" max="8" width="12.7109375" style="34" customWidth="1"/>
    <col min="9" max="9" width="21.421875" style="34" customWidth="1"/>
    <col min="10" max="10" width="12.28125" style="34" customWidth="1"/>
    <col min="11" max="11" width="17.140625" style="34" customWidth="1"/>
    <col min="12" max="12" width="13.57421875" style="510" customWidth="1"/>
    <col min="13" max="13" width="12.00390625" style="34" customWidth="1"/>
    <col min="14" max="14" width="4.421875" style="34" customWidth="1"/>
    <col min="15" max="16384" width="30.8515625" style="34" customWidth="1"/>
  </cols>
  <sheetData>
    <row r="1" spans="1:13" ht="21">
      <c r="A1" s="614" t="s">
        <v>224</v>
      </c>
      <c r="B1" s="614"/>
      <c r="C1" s="614"/>
      <c r="D1" s="614"/>
      <c r="E1" s="614"/>
      <c r="F1" s="614"/>
      <c r="G1" s="614"/>
      <c r="H1" s="614"/>
      <c r="I1" s="614"/>
      <c r="J1" s="614"/>
      <c r="K1" s="614"/>
      <c r="L1" s="614"/>
      <c r="M1" s="614"/>
    </row>
    <row r="2" spans="1:13" ht="7.5" customHeight="1">
      <c r="A2" s="640"/>
      <c r="B2" s="640"/>
      <c r="C2" s="640"/>
      <c r="D2" s="640"/>
      <c r="E2" s="640"/>
      <c r="F2" s="640"/>
      <c r="G2" s="640"/>
      <c r="H2" s="640"/>
      <c r="I2" s="640"/>
      <c r="J2" s="640"/>
      <c r="K2" s="640"/>
      <c r="L2" s="640"/>
      <c r="M2" s="640"/>
    </row>
    <row r="3" spans="1:14" ht="16.5" customHeight="1">
      <c r="A3" s="614" t="s">
        <v>689</v>
      </c>
      <c r="B3" s="614"/>
      <c r="C3" s="614"/>
      <c r="D3" s="614"/>
      <c r="E3" s="614"/>
      <c r="F3" s="614"/>
      <c r="G3" s="614"/>
      <c r="H3" s="614"/>
      <c r="I3" s="614"/>
      <c r="J3" s="614"/>
      <c r="K3" s="614"/>
      <c r="L3" s="614"/>
      <c r="M3" s="614"/>
      <c r="N3" s="614"/>
    </row>
    <row r="4" spans="1:15" ht="9.75" customHeight="1">
      <c r="A4" s="642"/>
      <c r="B4" s="642"/>
      <c r="C4" s="642"/>
      <c r="D4" s="642"/>
      <c r="E4" s="642"/>
      <c r="F4" s="642"/>
      <c r="G4" s="642"/>
      <c r="H4" s="642"/>
      <c r="I4" s="642"/>
      <c r="J4" s="642"/>
      <c r="K4" s="642"/>
      <c r="L4" s="642"/>
      <c r="M4" s="642"/>
      <c r="N4" s="36"/>
      <c r="O4" s="36"/>
    </row>
    <row r="5" spans="1:15" ht="53.25" customHeight="1">
      <c r="A5" s="628" t="s">
        <v>83</v>
      </c>
      <c r="B5" s="628"/>
      <c r="C5" s="628"/>
      <c r="D5" s="628"/>
      <c r="E5" s="628"/>
      <c r="F5" s="628"/>
      <c r="G5" s="628"/>
      <c r="H5" s="628"/>
      <c r="I5" s="628"/>
      <c r="J5" s="628"/>
      <c r="K5" s="628"/>
      <c r="L5" s="628"/>
      <c r="M5" s="628"/>
      <c r="N5" s="36"/>
      <c r="O5" s="36"/>
    </row>
    <row r="6" spans="1:15" ht="27" customHeight="1">
      <c r="A6" s="628" t="s">
        <v>366</v>
      </c>
      <c r="B6" s="628"/>
      <c r="C6" s="628"/>
      <c r="D6" s="628"/>
      <c r="E6" s="628"/>
      <c r="F6" s="628"/>
      <c r="G6" s="628"/>
      <c r="H6" s="628"/>
      <c r="I6" s="628"/>
      <c r="J6" s="628"/>
      <c r="K6" s="628"/>
      <c r="L6" s="628"/>
      <c r="M6" s="628"/>
      <c r="N6" s="36"/>
      <c r="O6" s="36"/>
    </row>
    <row r="7" spans="1:15" ht="27.75" customHeight="1">
      <c r="A7" s="641" t="s">
        <v>280</v>
      </c>
      <c r="B7" s="641"/>
      <c r="C7" s="641"/>
      <c r="D7" s="641"/>
      <c r="E7" s="641"/>
      <c r="F7" s="641"/>
      <c r="G7" s="641"/>
      <c r="H7" s="641"/>
      <c r="I7" s="641"/>
      <c r="J7" s="641"/>
      <c r="K7" s="641"/>
      <c r="L7" s="641"/>
      <c r="M7" s="641"/>
      <c r="N7" s="36"/>
      <c r="O7" s="36"/>
    </row>
    <row r="8" spans="1:15" ht="34.5" customHeight="1">
      <c r="A8" s="620" t="s">
        <v>71</v>
      </c>
      <c r="B8" s="633">
        <v>2017</v>
      </c>
      <c r="C8" s="634"/>
      <c r="D8" s="633">
        <v>2018</v>
      </c>
      <c r="E8" s="635"/>
      <c r="F8" s="634"/>
      <c r="G8" s="633">
        <v>2019</v>
      </c>
      <c r="H8" s="635"/>
      <c r="I8" s="635"/>
      <c r="J8" s="634"/>
      <c r="K8" s="617">
        <v>2020</v>
      </c>
      <c r="L8" s="619"/>
      <c r="M8" s="622" t="s">
        <v>72</v>
      </c>
      <c r="N8" s="36"/>
      <c r="O8" s="36"/>
    </row>
    <row r="9" spans="1:13" ht="76.5" customHeight="1">
      <c r="A9" s="621"/>
      <c r="B9" s="606" t="s">
        <v>603</v>
      </c>
      <c r="C9" s="606" t="s">
        <v>98</v>
      </c>
      <c r="D9" s="581" t="s">
        <v>583</v>
      </c>
      <c r="E9" s="606" t="s">
        <v>527</v>
      </c>
      <c r="F9" s="606" t="s">
        <v>223</v>
      </c>
      <c r="G9" s="606" t="s">
        <v>528</v>
      </c>
      <c r="H9" s="581" t="s">
        <v>584</v>
      </c>
      <c r="I9" s="606" t="s">
        <v>523</v>
      </c>
      <c r="J9" s="606" t="s">
        <v>586</v>
      </c>
      <c r="K9" s="606" t="s">
        <v>604</v>
      </c>
      <c r="L9" s="613" t="s">
        <v>588</v>
      </c>
      <c r="M9" s="622"/>
    </row>
    <row r="10" spans="1:13" ht="15" customHeight="1">
      <c r="A10" s="14" t="s">
        <v>0</v>
      </c>
      <c r="B10" s="334"/>
      <c r="C10" s="131"/>
      <c r="D10" s="131"/>
      <c r="E10" s="212"/>
      <c r="F10" s="211"/>
      <c r="G10" s="141"/>
      <c r="H10" s="131"/>
      <c r="I10" s="212"/>
      <c r="J10" s="81"/>
      <c r="K10" s="81"/>
      <c r="L10" s="131"/>
      <c r="M10" s="212"/>
    </row>
    <row r="11" spans="1:13" ht="13.5" customHeight="1">
      <c r="A11" s="327" t="s">
        <v>1</v>
      </c>
      <c r="B11" s="139">
        <v>75</v>
      </c>
      <c r="C11" s="329">
        <f>400/4</f>
        <v>100</v>
      </c>
      <c r="D11" s="473">
        <v>95</v>
      </c>
      <c r="E11" s="643" t="s">
        <v>344</v>
      </c>
      <c r="F11" s="139">
        <v>25</v>
      </c>
      <c r="G11" s="139">
        <v>100</v>
      </c>
      <c r="H11" s="473">
        <v>95</v>
      </c>
      <c r="I11" s="646" t="s">
        <v>427</v>
      </c>
      <c r="J11" s="263">
        <v>100</v>
      </c>
      <c r="K11" s="219">
        <v>100</v>
      </c>
      <c r="L11" s="473"/>
      <c r="M11" s="65" t="s">
        <v>73</v>
      </c>
    </row>
    <row r="12" spans="1:13" ht="13.5" customHeight="1">
      <c r="A12" s="327" t="s">
        <v>2</v>
      </c>
      <c r="B12" s="139">
        <v>95</v>
      </c>
      <c r="C12" s="329">
        <f>0/4</f>
        <v>0</v>
      </c>
      <c r="D12" s="473">
        <v>85</v>
      </c>
      <c r="E12" s="644"/>
      <c r="F12" s="128">
        <v>0</v>
      </c>
      <c r="G12" s="139">
        <v>100</v>
      </c>
      <c r="H12" s="473">
        <v>95</v>
      </c>
      <c r="I12" s="647"/>
      <c r="J12" s="139">
        <v>0</v>
      </c>
      <c r="K12" s="65">
        <v>100</v>
      </c>
      <c r="L12" s="473">
        <v>100</v>
      </c>
      <c r="M12" s="65" t="s">
        <v>73</v>
      </c>
    </row>
    <row r="13" spans="1:13" ht="13.5" customHeight="1">
      <c r="A13" s="327" t="s">
        <v>3</v>
      </c>
      <c r="B13" s="139">
        <v>75</v>
      </c>
      <c r="C13" s="329">
        <f aca="true" t="shared" si="0" ref="C13:C18">0/4</f>
        <v>0</v>
      </c>
      <c r="D13" s="473">
        <v>75</v>
      </c>
      <c r="E13" s="644"/>
      <c r="F13" s="139">
        <v>25</v>
      </c>
      <c r="G13" s="139">
        <v>100</v>
      </c>
      <c r="H13" s="473">
        <v>100</v>
      </c>
      <c r="I13" s="647"/>
      <c r="J13" s="139">
        <v>100</v>
      </c>
      <c r="K13" s="65">
        <v>100</v>
      </c>
      <c r="L13" s="473">
        <v>100</v>
      </c>
      <c r="M13" s="65" t="s">
        <v>73</v>
      </c>
    </row>
    <row r="14" spans="1:13" ht="13.5" customHeight="1">
      <c r="A14" s="327" t="s">
        <v>4</v>
      </c>
      <c r="B14" s="139">
        <v>70</v>
      </c>
      <c r="C14" s="329">
        <f t="shared" si="0"/>
        <v>0</v>
      </c>
      <c r="D14" s="473">
        <v>75</v>
      </c>
      <c r="E14" s="644"/>
      <c r="F14" s="139">
        <v>0</v>
      </c>
      <c r="G14" s="139">
        <v>100</v>
      </c>
      <c r="H14" s="473">
        <v>97</v>
      </c>
      <c r="I14" s="647"/>
      <c r="J14" s="139">
        <v>0</v>
      </c>
      <c r="K14" s="219">
        <v>100</v>
      </c>
      <c r="L14" s="473">
        <v>100</v>
      </c>
      <c r="M14" s="65" t="s">
        <v>73</v>
      </c>
    </row>
    <row r="15" spans="1:13" ht="13.5" customHeight="1">
      <c r="A15" s="327" t="s">
        <v>5</v>
      </c>
      <c r="B15" s="139">
        <v>75</v>
      </c>
      <c r="C15" s="329">
        <f t="shared" si="0"/>
        <v>0</v>
      </c>
      <c r="D15" s="473">
        <v>75</v>
      </c>
      <c r="E15" s="644"/>
      <c r="F15" s="139">
        <v>0</v>
      </c>
      <c r="G15" s="139">
        <v>100</v>
      </c>
      <c r="H15" s="473">
        <v>100</v>
      </c>
      <c r="I15" s="647"/>
      <c r="J15" s="139">
        <v>0</v>
      </c>
      <c r="K15" s="65">
        <v>100</v>
      </c>
      <c r="L15" s="473">
        <v>100</v>
      </c>
      <c r="M15" s="65" t="s">
        <v>73</v>
      </c>
    </row>
    <row r="16" spans="1:13" ht="13.5" customHeight="1">
      <c r="A16" s="327" t="s">
        <v>6</v>
      </c>
      <c r="B16" s="139">
        <v>75</v>
      </c>
      <c r="C16" s="329">
        <f>1*100/4</f>
        <v>25</v>
      </c>
      <c r="D16" s="473">
        <v>75</v>
      </c>
      <c r="E16" s="644"/>
      <c r="F16" s="139">
        <v>50</v>
      </c>
      <c r="G16" s="139">
        <v>100</v>
      </c>
      <c r="H16" s="473">
        <v>95</v>
      </c>
      <c r="I16" s="647"/>
      <c r="J16" s="139">
        <v>0</v>
      </c>
      <c r="K16" s="65">
        <v>100</v>
      </c>
      <c r="L16" s="473">
        <v>95</v>
      </c>
      <c r="M16" s="65" t="s">
        <v>73</v>
      </c>
    </row>
    <row r="17" spans="1:13" ht="13.5" customHeight="1">
      <c r="A17" s="327" t="s">
        <v>7</v>
      </c>
      <c r="B17" s="139">
        <v>75</v>
      </c>
      <c r="C17" s="329">
        <f>200/4</f>
        <v>50</v>
      </c>
      <c r="D17" s="473">
        <v>75</v>
      </c>
      <c r="E17" s="644"/>
      <c r="F17" s="139">
        <v>100</v>
      </c>
      <c r="G17" s="139">
        <v>100</v>
      </c>
      <c r="H17" s="473">
        <v>90</v>
      </c>
      <c r="I17" s="647"/>
      <c r="J17" s="139">
        <v>25</v>
      </c>
      <c r="K17" s="219">
        <v>100</v>
      </c>
      <c r="L17" s="473"/>
      <c r="M17" s="65" t="s">
        <v>73</v>
      </c>
    </row>
    <row r="18" spans="1:13" ht="13.5" customHeight="1">
      <c r="A18" s="327" t="s">
        <v>8</v>
      </c>
      <c r="B18" s="139">
        <v>75</v>
      </c>
      <c r="C18" s="329">
        <f t="shared" si="0"/>
        <v>0</v>
      </c>
      <c r="D18" s="473">
        <v>75</v>
      </c>
      <c r="E18" s="644"/>
      <c r="F18" s="139">
        <v>0</v>
      </c>
      <c r="G18" s="139">
        <v>100</v>
      </c>
      <c r="H18" s="473">
        <v>100</v>
      </c>
      <c r="I18" s="647"/>
      <c r="J18" s="139">
        <v>0</v>
      </c>
      <c r="K18" s="65">
        <v>100</v>
      </c>
      <c r="L18" s="473">
        <v>75</v>
      </c>
      <c r="M18" s="65" t="s">
        <v>73</v>
      </c>
    </row>
    <row r="19" spans="1:13" ht="13.5" customHeight="1">
      <c r="A19" s="327" t="s">
        <v>9</v>
      </c>
      <c r="B19" s="139">
        <v>95</v>
      </c>
      <c r="C19" s="329">
        <f>400/4</f>
        <v>100</v>
      </c>
      <c r="D19" s="473">
        <v>95</v>
      </c>
      <c r="E19" s="644"/>
      <c r="F19" s="139">
        <v>50</v>
      </c>
      <c r="G19" s="139">
        <v>100</v>
      </c>
      <c r="H19" s="473">
        <v>100</v>
      </c>
      <c r="I19" s="647"/>
      <c r="J19" s="139">
        <v>0</v>
      </c>
      <c r="K19" s="65">
        <v>100</v>
      </c>
      <c r="L19" s="473"/>
      <c r="M19" s="65" t="s">
        <v>73</v>
      </c>
    </row>
    <row r="20" spans="1:13" ht="13.5" customHeight="1">
      <c r="A20" s="327"/>
      <c r="B20" s="160"/>
      <c r="C20" s="330"/>
      <c r="D20" s="160"/>
      <c r="E20" s="644"/>
      <c r="F20" s="124"/>
      <c r="G20" s="138"/>
      <c r="H20" s="124"/>
      <c r="I20" s="647"/>
      <c r="J20" s="465"/>
      <c r="K20" s="65"/>
      <c r="L20" s="124"/>
      <c r="M20" s="84"/>
    </row>
    <row r="21" spans="1:13" ht="13.5" customHeight="1">
      <c r="A21" s="112" t="s">
        <v>10</v>
      </c>
      <c r="B21" s="131"/>
      <c r="C21" s="331"/>
      <c r="D21" s="331"/>
      <c r="E21" s="644"/>
      <c r="F21" s="148"/>
      <c r="G21" s="141"/>
      <c r="H21" s="331"/>
      <c r="I21" s="647"/>
      <c r="J21" s="466"/>
      <c r="K21" s="81"/>
      <c r="L21" s="331"/>
      <c r="M21" s="81"/>
    </row>
    <row r="22" spans="1:13" ht="13.5" customHeight="1">
      <c r="A22" s="327" t="s">
        <v>11</v>
      </c>
      <c r="B22" s="139">
        <v>75</v>
      </c>
      <c r="C22" s="329">
        <f>100/4</f>
        <v>25</v>
      </c>
      <c r="D22" s="473">
        <v>75</v>
      </c>
      <c r="E22" s="644"/>
      <c r="F22" s="139">
        <v>75</v>
      </c>
      <c r="G22" s="139">
        <v>100</v>
      </c>
      <c r="H22" s="473">
        <v>100</v>
      </c>
      <c r="I22" s="647"/>
      <c r="J22" s="139">
        <v>0</v>
      </c>
      <c r="K22" s="65">
        <v>100</v>
      </c>
      <c r="L22" s="473">
        <v>75</v>
      </c>
      <c r="M22" s="65" t="s">
        <v>73</v>
      </c>
    </row>
    <row r="23" spans="1:13" ht="13.5" customHeight="1">
      <c r="A23" s="327" t="s">
        <v>12</v>
      </c>
      <c r="B23" s="139">
        <v>95</v>
      </c>
      <c r="C23" s="329">
        <f>100/4</f>
        <v>25</v>
      </c>
      <c r="D23" s="473">
        <v>75</v>
      </c>
      <c r="E23" s="644"/>
      <c r="F23" s="139">
        <v>50</v>
      </c>
      <c r="G23" s="139">
        <v>100</v>
      </c>
      <c r="H23" s="473">
        <v>100</v>
      </c>
      <c r="I23" s="647"/>
      <c r="J23" s="139">
        <v>75</v>
      </c>
      <c r="K23" s="65">
        <v>100</v>
      </c>
      <c r="L23" s="473">
        <v>100</v>
      </c>
      <c r="M23" s="65" t="s">
        <v>73</v>
      </c>
    </row>
    <row r="24" spans="1:13" ht="13.5" customHeight="1">
      <c r="A24" s="327" t="s">
        <v>13</v>
      </c>
      <c r="B24" s="139">
        <v>75</v>
      </c>
      <c r="C24" s="329">
        <f>0/4</f>
        <v>0</v>
      </c>
      <c r="D24" s="473">
        <v>75</v>
      </c>
      <c r="E24" s="644"/>
      <c r="F24" s="139">
        <v>50</v>
      </c>
      <c r="G24" s="139">
        <v>100</v>
      </c>
      <c r="H24" s="473">
        <v>90</v>
      </c>
      <c r="I24" s="647"/>
      <c r="J24" s="139">
        <v>0</v>
      </c>
      <c r="K24" s="65">
        <v>100</v>
      </c>
      <c r="L24" s="473"/>
      <c r="M24" s="65" t="s">
        <v>73</v>
      </c>
    </row>
    <row r="25" spans="1:13" ht="13.5" customHeight="1">
      <c r="A25" s="327" t="s">
        <v>14</v>
      </c>
      <c r="B25" s="139">
        <v>75</v>
      </c>
      <c r="C25" s="329">
        <f>0/4</f>
        <v>0</v>
      </c>
      <c r="D25" s="473">
        <v>75</v>
      </c>
      <c r="E25" s="644"/>
      <c r="F25" s="139">
        <v>50</v>
      </c>
      <c r="G25" s="139">
        <v>100</v>
      </c>
      <c r="H25" s="473">
        <v>75</v>
      </c>
      <c r="I25" s="647"/>
      <c r="J25" s="139">
        <v>0</v>
      </c>
      <c r="K25" s="65">
        <v>100</v>
      </c>
      <c r="L25" s="473"/>
      <c r="M25" s="65" t="s">
        <v>73</v>
      </c>
    </row>
    <row r="26" spans="1:13" ht="13.5" customHeight="1">
      <c r="A26" s="327" t="s">
        <v>15</v>
      </c>
      <c r="B26" s="139">
        <v>75</v>
      </c>
      <c r="C26" s="329">
        <f>400/4</f>
        <v>100</v>
      </c>
      <c r="D26" s="473">
        <v>100</v>
      </c>
      <c r="E26" s="644"/>
      <c r="F26" s="139">
        <v>100</v>
      </c>
      <c r="G26" s="139">
        <v>100</v>
      </c>
      <c r="H26" s="473">
        <v>100</v>
      </c>
      <c r="I26" s="647"/>
      <c r="J26" s="139">
        <v>100</v>
      </c>
      <c r="K26" s="65">
        <v>100</v>
      </c>
      <c r="L26" s="473">
        <v>100</v>
      </c>
      <c r="M26" s="65" t="s">
        <v>73</v>
      </c>
    </row>
    <row r="27" spans="1:13" ht="13.5" customHeight="1">
      <c r="A27" s="327" t="s">
        <v>16</v>
      </c>
      <c r="B27" s="139">
        <v>95</v>
      </c>
      <c r="C27" s="329">
        <f>0/4</f>
        <v>0</v>
      </c>
      <c r="D27" s="473">
        <v>100</v>
      </c>
      <c r="E27" s="644"/>
      <c r="F27" s="128">
        <v>100</v>
      </c>
      <c r="G27" s="139">
        <v>100</v>
      </c>
      <c r="H27" s="473">
        <v>95</v>
      </c>
      <c r="I27" s="647"/>
      <c r="J27" s="139">
        <v>0</v>
      </c>
      <c r="K27" s="65">
        <v>100</v>
      </c>
      <c r="L27" s="473">
        <v>95</v>
      </c>
      <c r="M27" s="65" t="s">
        <v>73</v>
      </c>
    </row>
    <row r="28" spans="1:13" ht="13.5" customHeight="1">
      <c r="A28" s="327"/>
      <c r="B28" s="160"/>
      <c r="C28" s="332"/>
      <c r="D28" s="332"/>
      <c r="E28" s="644"/>
      <c r="F28" s="124"/>
      <c r="G28" s="138"/>
      <c r="H28" s="332"/>
      <c r="I28" s="647"/>
      <c r="J28" s="465"/>
      <c r="K28" s="65"/>
      <c r="L28" s="332"/>
      <c r="M28" s="84"/>
    </row>
    <row r="29" spans="1:13" ht="13.5" customHeight="1">
      <c r="A29" s="112" t="s">
        <v>17</v>
      </c>
      <c r="B29" s="131"/>
      <c r="C29" s="331"/>
      <c r="D29" s="331"/>
      <c r="E29" s="644"/>
      <c r="F29" s="148"/>
      <c r="G29" s="141"/>
      <c r="H29" s="331"/>
      <c r="I29" s="647"/>
      <c r="J29" s="466"/>
      <c r="K29" s="81"/>
      <c r="L29" s="331"/>
      <c r="M29" s="81"/>
    </row>
    <row r="30" spans="1:13" ht="13.5" customHeight="1">
      <c r="A30" s="327" t="s">
        <v>18</v>
      </c>
      <c r="B30" s="139">
        <v>75</v>
      </c>
      <c r="C30" s="329">
        <f aca="true" t="shared" si="1" ref="C30:C36">0/4</f>
        <v>0</v>
      </c>
      <c r="D30" s="473">
        <v>100</v>
      </c>
      <c r="E30" s="644"/>
      <c r="F30" s="139">
        <v>100</v>
      </c>
      <c r="G30" s="139">
        <v>100</v>
      </c>
      <c r="H30" s="473">
        <v>100</v>
      </c>
      <c r="I30" s="647"/>
      <c r="J30" s="139">
        <v>100</v>
      </c>
      <c r="K30" s="65">
        <v>100</v>
      </c>
      <c r="L30" s="473">
        <v>100</v>
      </c>
      <c r="M30" s="65" t="s">
        <v>73</v>
      </c>
    </row>
    <row r="31" spans="1:13" ht="15.75">
      <c r="A31" s="327" t="s">
        <v>19</v>
      </c>
      <c r="B31" s="139">
        <v>75</v>
      </c>
      <c r="C31" s="329">
        <f>100/4</f>
        <v>25</v>
      </c>
      <c r="D31" s="473">
        <v>75</v>
      </c>
      <c r="E31" s="644"/>
      <c r="F31" s="139">
        <v>0</v>
      </c>
      <c r="G31" s="139">
        <v>100</v>
      </c>
      <c r="H31" s="473">
        <v>100</v>
      </c>
      <c r="I31" s="647"/>
      <c r="J31" s="139">
        <v>0</v>
      </c>
      <c r="K31" s="65">
        <v>100</v>
      </c>
      <c r="L31" s="473">
        <v>100</v>
      </c>
      <c r="M31" s="65" t="s">
        <v>73</v>
      </c>
    </row>
    <row r="32" spans="1:13" ht="13.5" customHeight="1">
      <c r="A32" s="327" t="s">
        <v>20</v>
      </c>
      <c r="B32" s="139">
        <v>95</v>
      </c>
      <c r="C32" s="329">
        <f t="shared" si="1"/>
        <v>0</v>
      </c>
      <c r="D32" s="473">
        <v>75</v>
      </c>
      <c r="E32" s="644"/>
      <c r="F32" s="139">
        <v>25</v>
      </c>
      <c r="G32" s="139">
        <v>100</v>
      </c>
      <c r="H32" s="473">
        <v>100</v>
      </c>
      <c r="I32" s="647"/>
      <c r="J32" s="139">
        <v>0</v>
      </c>
      <c r="K32" s="65">
        <v>100</v>
      </c>
      <c r="L32" s="473"/>
      <c r="M32" s="65" t="s">
        <v>73</v>
      </c>
    </row>
    <row r="33" spans="1:13" ht="13.5" customHeight="1">
      <c r="A33" s="327" t="s">
        <v>21</v>
      </c>
      <c r="B33" s="139">
        <v>75</v>
      </c>
      <c r="C33" s="329">
        <f t="shared" si="1"/>
        <v>0</v>
      </c>
      <c r="D33" s="473">
        <v>75</v>
      </c>
      <c r="E33" s="644"/>
      <c r="F33" s="139">
        <v>0</v>
      </c>
      <c r="G33" s="139">
        <v>100</v>
      </c>
      <c r="H33" s="473">
        <v>75</v>
      </c>
      <c r="I33" s="647"/>
      <c r="J33" s="139">
        <v>0</v>
      </c>
      <c r="K33" s="65">
        <v>100</v>
      </c>
      <c r="L33" s="473">
        <v>75</v>
      </c>
      <c r="M33" s="65" t="s">
        <v>73</v>
      </c>
    </row>
    <row r="34" spans="1:13" ht="13.5" customHeight="1">
      <c r="A34" s="327" t="s">
        <v>22</v>
      </c>
      <c r="B34" s="139">
        <v>50</v>
      </c>
      <c r="C34" s="329">
        <f t="shared" si="1"/>
        <v>0</v>
      </c>
      <c r="D34" s="473">
        <v>75</v>
      </c>
      <c r="E34" s="644"/>
      <c r="F34" s="128">
        <v>0</v>
      </c>
      <c r="G34" s="139">
        <v>100</v>
      </c>
      <c r="H34" s="473">
        <v>75</v>
      </c>
      <c r="I34" s="647"/>
      <c r="J34" s="139">
        <v>0</v>
      </c>
      <c r="K34" s="65">
        <v>100</v>
      </c>
      <c r="L34" s="473">
        <v>75</v>
      </c>
      <c r="M34" s="65" t="s">
        <v>73</v>
      </c>
    </row>
    <row r="35" spans="1:13" ht="13.5" customHeight="1">
      <c r="A35" s="327" t="s">
        <v>23</v>
      </c>
      <c r="B35" s="139">
        <v>75</v>
      </c>
      <c r="C35" s="329">
        <f t="shared" si="1"/>
        <v>0</v>
      </c>
      <c r="D35" s="473">
        <v>75</v>
      </c>
      <c r="E35" s="644"/>
      <c r="F35" s="128">
        <v>50</v>
      </c>
      <c r="G35" s="139">
        <v>100</v>
      </c>
      <c r="H35" s="473">
        <v>95</v>
      </c>
      <c r="I35" s="647"/>
      <c r="J35" s="139">
        <v>25</v>
      </c>
      <c r="K35" s="65">
        <v>100</v>
      </c>
      <c r="L35" s="473">
        <v>100</v>
      </c>
      <c r="M35" s="65" t="s">
        <v>73</v>
      </c>
    </row>
    <row r="36" spans="1:13" ht="13.5" customHeight="1">
      <c r="A36" s="327" t="s">
        <v>24</v>
      </c>
      <c r="B36" s="139">
        <v>75</v>
      </c>
      <c r="C36" s="329">
        <f t="shared" si="1"/>
        <v>0</v>
      </c>
      <c r="D36" s="473">
        <v>95</v>
      </c>
      <c r="E36" s="644"/>
      <c r="F36" s="139">
        <v>0</v>
      </c>
      <c r="G36" s="139">
        <v>100</v>
      </c>
      <c r="H36" s="473">
        <v>100</v>
      </c>
      <c r="I36" s="647"/>
      <c r="J36" s="139">
        <v>0</v>
      </c>
      <c r="K36" s="65">
        <v>100</v>
      </c>
      <c r="L36" s="473"/>
      <c r="M36" s="65" t="s">
        <v>73</v>
      </c>
    </row>
    <row r="37" spans="1:13" ht="13.5" customHeight="1">
      <c r="A37" s="327" t="s">
        <v>25</v>
      </c>
      <c r="B37" s="139">
        <v>75</v>
      </c>
      <c r="C37" s="329">
        <f>0/4</f>
        <v>0</v>
      </c>
      <c r="D37" s="473">
        <v>75</v>
      </c>
      <c r="E37" s="644"/>
      <c r="F37" s="139">
        <v>0</v>
      </c>
      <c r="G37" s="139">
        <v>100</v>
      </c>
      <c r="H37" s="473">
        <v>100</v>
      </c>
      <c r="I37" s="647"/>
      <c r="J37" s="139">
        <v>0</v>
      </c>
      <c r="K37" s="65">
        <v>100</v>
      </c>
      <c r="L37" s="473"/>
      <c r="M37" s="65" t="s">
        <v>73</v>
      </c>
    </row>
    <row r="38" spans="1:13" ht="15.75">
      <c r="A38" s="327"/>
      <c r="B38" s="160"/>
      <c r="C38" s="332"/>
      <c r="D38" s="332"/>
      <c r="E38" s="645"/>
      <c r="F38" s="124"/>
      <c r="G38" s="138"/>
      <c r="H38" s="332"/>
      <c r="I38" s="648"/>
      <c r="J38" s="465"/>
      <c r="K38" s="65"/>
      <c r="L38" s="332"/>
      <c r="M38" s="84"/>
    </row>
    <row r="39" spans="1:13" ht="30" customHeight="1">
      <c r="A39" s="328" t="s">
        <v>80</v>
      </c>
      <c r="B39" s="125"/>
      <c r="C39" s="333"/>
      <c r="D39" s="333"/>
      <c r="E39" s="83"/>
      <c r="F39" s="148"/>
      <c r="G39" s="141"/>
      <c r="H39" s="333"/>
      <c r="I39" s="273"/>
      <c r="J39" s="467"/>
      <c r="K39" s="83"/>
      <c r="L39" s="333"/>
      <c r="M39" s="83"/>
    </row>
    <row r="40" spans="1:13" ht="13.5" customHeight="1">
      <c r="A40" s="327" t="s">
        <v>26</v>
      </c>
      <c r="B40" s="139">
        <v>75</v>
      </c>
      <c r="C40" s="329">
        <f aca="true" t="shared" si="2" ref="C40:C51">0/4</f>
        <v>0</v>
      </c>
      <c r="D40" s="473">
        <v>75</v>
      </c>
      <c r="E40" s="643" t="s">
        <v>268</v>
      </c>
      <c r="F40" s="139">
        <v>100</v>
      </c>
      <c r="G40" s="139">
        <v>100</v>
      </c>
      <c r="H40" s="473">
        <v>75</v>
      </c>
      <c r="I40" s="649" t="s">
        <v>428</v>
      </c>
      <c r="J40" s="263">
        <v>0</v>
      </c>
      <c r="K40" s="65">
        <v>100</v>
      </c>
      <c r="L40" s="473">
        <v>75</v>
      </c>
      <c r="M40" s="65" t="s">
        <v>73</v>
      </c>
    </row>
    <row r="41" spans="1:13" ht="13.5" customHeight="1">
      <c r="A41" s="327" t="s">
        <v>27</v>
      </c>
      <c r="B41" s="139">
        <v>75</v>
      </c>
      <c r="C41" s="329">
        <f t="shared" si="2"/>
        <v>0</v>
      </c>
      <c r="D41" s="473">
        <v>75</v>
      </c>
      <c r="E41" s="644"/>
      <c r="F41" s="139">
        <v>0</v>
      </c>
      <c r="G41" s="139">
        <v>100</v>
      </c>
      <c r="H41" s="473">
        <v>75</v>
      </c>
      <c r="I41" s="647"/>
      <c r="J41" s="139">
        <v>0</v>
      </c>
      <c r="K41" s="65">
        <v>100</v>
      </c>
      <c r="L41" s="473">
        <v>75</v>
      </c>
      <c r="M41" s="65" t="s">
        <v>73</v>
      </c>
    </row>
    <row r="42" spans="1:13" ht="13.5" customHeight="1">
      <c r="A42" s="327" t="s">
        <v>28</v>
      </c>
      <c r="B42" s="139">
        <v>75</v>
      </c>
      <c r="C42" s="329">
        <f>400/4</f>
        <v>100</v>
      </c>
      <c r="D42" s="473">
        <v>85</v>
      </c>
      <c r="E42" s="644"/>
      <c r="F42" s="139">
        <v>25</v>
      </c>
      <c r="G42" s="139">
        <v>100</v>
      </c>
      <c r="H42" s="473">
        <v>95</v>
      </c>
      <c r="I42" s="647"/>
      <c r="J42" s="139">
        <v>50</v>
      </c>
      <c r="K42" s="65">
        <v>100</v>
      </c>
      <c r="L42" s="473">
        <v>95</v>
      </c>
      <c r="M42" s="65" t="s">
        <v>73</v>
      </c>
    </row>
    <row r="43" spans="1:13" ht="13.5" customHeight="1">
      <c r="A43" s="327" t="s">
        <v>29</v>
      </c>
      <c r="B43" s="139">
        <v>75</v>
      </c>
      <c r="C43" s="329">
        <f>300/4</f>
        <v>75</v>
      </c>
      <c r="D43" s="473">
        <v>80</v>
      </c>
      <c r="E43" s="644"/>
      <c r="F43" s="139">
        <v>100</v>
      </c>
      <c r="G43" s="139">
        <v>100</v>
      </c>
      <c r="H43" s="473">
        <v>95</v>
      </c>
      <c r="I43" s="647"/>
      <c r="J43" s="139">
        <v>100</v>
      </c>
      <c r="K43" s="65">
        <v>100</v>
      </c>
      <c r="L43" s="473">
        <v>100</v>
      </c>
      <c r="M43" s="65" t="s">
        <v>73</v>
      </c>
    </row>
    <row r="44" spans="1:13" ht="13.5" customHeight="1">
      <c r="A44" s="327" t="s">
        <v>30</v>
      </c>
      <c r="B44" s="139">
        <v>95</v>
      </c>
      <c r="C44" s="329">
        <f>300/4</f>
        <v>75</v>
      </c>
      <c r="D44" s="473">
        <v>75</v>
      </c>
      <c r="E44" s="644"/>
      <c r="F44" s="139">
        <v>50</v>
      </c>
      <c r="G44" s="139">
        <v>100</v>
      </c>
      <c r="H44" s="473">
        <v>100</v>
      </c>
      <c r="I44" s="647"/>
      <c r="J44" s="139">
        <v>100</v>
      </c>
      <c r="K44" s="65">
        <v>100</v>
      </c>
      <c r="L44" s="473"/>
      <c r="M44" s="65" t="s">
        <v>73</v>
      </c>
    </row>
    <row r="45" spans="1:13" ht="13.5" customHeight="1">
      <c r="A45" s="327" t="s">
        <v>31</v>
      </c>
      <c r="B45" s="139">
        <v>75</v>
      </c>
      <c r="C45" s="329">
        <f>400/4</f>
        <v>100</v>
      </c>
      <c r="D45" s="473">
        <v>75</v>
      </c>
      <c r="E45" s="644"/>
      <c r="F45" s="139">
        <v>100</v>
      </c>
      <c r="G45" s="139">
        <v>100</v>
      </c>
      <c r="H45" s="473">
        <v>100</v>
      </c>
      <c r="I45" s="647"/>
      <c r="J45" s="139">
        <v>0</v>
      </c>
      <c r="K45" s="65">
        <v>100</v>
      </c>
      <c r="L45" s="473">
        <v>100</v>
      </c>
      <c r="M45" s="65" t="s">
        <v>73</v>
      </c>
    </row>
    <row r="46" spans="1:13" ht="13.5" customHeight="1">
      <c r="A46" s="327" t="s">
        <v>32</v>
      </c>
      <c r="B46" s="139">
        <v>100</v>
      </c>
      <c r="C46" s="329">
        <f t="shared" si="2"/>
        <v>0</v>
      </c>
      <c r="D46" s="473">
        <v>100</v>
      </c>
      <c r="E46" s="644"/>
      <c r="F46" s="139">
        <v>0</v>
      </c>
      <c r="G46" s="139">
        <v>100</v>
      </c>
      <c r="H46" s="473">
        <v>100</v>
      </c>
      <c r="I46" s="647"/>
      <c r="J46" s="139">
        <v>0</v>
      </c>
      <c r="K46" s="65">
        <v>100</v>
      </c>
      <c r="L46" s="473"/>
      <c r="M46" s="65" t="s">
        <v>73</v>
      </c>
    </row>
    <row r="47" spans="1:13" ht="13.5" customHeight="1">
      <c r="A47" s="327" t="s">
        <v>33</v>
      </c>
      <c r="B47" s="139">
        <v>45</v>
      </c>
      <c r="C47" s="329">
        <f t="shared" si="2"/>
        <v>0</v>
      </c>
      <c r="D47" s="473">
        <v>95</v>
      </c>
      <c r="E47" s="644"/>
      <c r="F47" s="139">
        <v>0</v>
      </c>
      <c r="G47" s="139">
        <v>100</v>
      </c>
      <c r="H47" s="473">
        <v>95</v>
      </c>
      <c r="I47" s="647"/>
      <c r="J47" s="139">
        <v>0</v>
      </c>
      <c r="K47" s="65">
        <v>100</v>
      </c>
      <c r="L47" s="473">
        <v>95</v>
      </c>
      <c r="M47" s="65" t="s">
        <v>73</v>
      </c>
    </row>
    <row r="48" spans="1:13" ht="13.5" customHeight="1">
      <c r="A48" s="327" t="s">
        <v>34</v>
      </c>
      <c r="B48" s="139">
        <v>75</v>
      </c>
      <c r="C48" s="329">
        <f>200/4</f>
        <v>50</v>
      </c>
      <c r="D48" s="473">
        <v>75</v>
      </c>
      <c r="E48" s="644"/>
      <c r="F48" s="139">
        <v>25</v>
      </c>
      <c r="G48" s="139">
        <v>100</v>
      </c>
      <c r="H48" s="473">
        <v>75</v>
      </c>
      <c r="I48" s="647"/>
      <c r="J48" s="139">
        <v>100</v>
      </c>
      <c r="K48" s="65">
        <v>100</v>
      </c>
      <c r="L48" s="473"/>
      <c r="M48" s="65" t="s">
        <v>73</v>
      </c>
    </row>
    <row r="49" spans="1:13" ht="13.5" customHeight="1">
      <c r="A49" s="327" t="s">
        <v>35</v>
      </c>
      <c r="B49" s="139">
        <v>70</v>
      </c>
      <c r="C49" s="329">
        <f t="shared" si="2"/>
        <v>0</v>
      </c>
      <c r="D49" s="473">
        <v>75</v>
      </c>
      <c r="E49" s="644"/>
      <c r="F49" s="139">
        <v>0</v>
      </c>
      <c r="G49" s="139">
        <v>100</v>
      </c>
      <c r="H49" s="473">
        <v>75</v>
      </c>
      <c r="I49" s="647"/>
      <c r="J49" s="139">
        <v>0</v>
      </c>
      <c r="K49" s="65">
        <v>100</v>
      </c>
      <c r="L49" s="473">
        <v>100</v>
      </c>
      <c r="M49" s="65" t="s">
        <v>73</v>
      </c>
    </row>
    <row r="50" spans="1:13" ht="13.5" customHeight="1">
      <c r="A50" s="327" t="s">
        <v>36</v>
      </c>
      <c r="B50" s="139">
        <v>75</v>
      </c>
      <c r="C50" s="329">
        <f>400/4</f>
        <v>100</v>
      </c>
      <c r="D50" s="473">
        <v>100</v>
      </c>
      <c r="E50" s="644"/>
      <c r="F50" s="139">
        <v>100</v>
      </c>
      <c r="G50" s="139">
        <v>100</v>
      </c>
      <c r="H50" s="473">
        <v>100</v>
      </c>
      <c r="I50" s="647"/>
      <c r="J50" s="139">
        <v>0</v>
      </c>
      <c r="K50" s="65">
        <v>100</v>
      </c>
      <c r="L50" s="473">
        <v>100</v>
      </c>
      <c r="M50" s="65" t="s">
        <v>73</v>
      </c>
    </row>
    <row r="51" spans="1:13" ht="13.5" customHeight="1">
      <c r="A51" s="327" t="s">
        <v>37</v>
      </c>
      <c r="B51" s="139">
        <v>75</v>
      </c>
      <c r="C51" s="329">
        <f t="shared" si="2"/>
        <v>0</v>
      </c>
      <c r="D51" s="473">
        <v>50</v>
      </c>
      <c r="E51" s="644"/>
      <c r="F51" s="139">
        <v>50</v>
      </c>
      <c r="G51" s="139">
        <v>100</v>
      </c>
      <c r="H51" s="473">
        <v>75</v>
      </c>
      <c r="I51" s="647"/>
      <c r="J51" s="139">
        <v>75</v>
      </c>
      <c r="K51" s="65">
        <v>100</v>
      </c>
      <c r="L51" s="473"/>
      <c r="M51" s="65" t="s">
        <v>73</v>
      </c>
    </row>
    <row r="52" spans="1:13" ht="13.5" customHeight="1">
      <c r="A52" s="327"/>
      <c r="B52" s="160"/>
      <c r="C52" s="332"/>
      <c r="D52" s="332"/>
      <c r="E52" s="644"/>
      <c r="F52" s="124"/>
      <c r="G52" s="138"/>
      <c r="H52" s="332"/>
      <c r="I52" s="647"/>
      <c r="J52" s="465"/>
      <c r="K52" s="65"/>
      <c r="L52" s="332"/>
      <c r="M52" s="84"/>
    </row>
    <row r="53" spans="1:13" ht="13.5" customHeight="1">
      <c r="A53" s="112" t="s">
        <v>38</v>
      </c>
      <c r="B53" s="131"/>
      <c r="C53" s="331"/>
      <c r="D53" s="331"/>
      <c r="E53" s="644"/>
      <c r="F53" s="148"/>
      <c r="G53" s="141"/>
      <c r="H53" s="331"/>
      <c r="I53" s="647"/>
      <c r="J53" s="466"/>
      <c r="K53" s="81"/>
      <c r="L53" s="331"/>
      <c r="M53" s="81"/>
    </row>
    <row r="54" spans="1:13" ht="13.5" customHeight="1">
      <c r="A54" s="327" t="s">
        <v>39</v>
      </c>
      <c r="B54" s="139">
        <v>75</v>
      </c>
      <c r="C54" s="329">
        <f aca="true" t="shared" si="3" ref="C54:C59">0/4</f>
        <v>0</v>
      </c>
      <c r="D54" s="473">
        <v>75</v>
      </c>
      <c r="E54" s="644"/>
      <c r="F54" s="139">
        <v>25</v>
      </c>
      <c r="G54" s="139">
        <v>100</v>
      </c>
      <c r="H54" s="473">
        <v>85</v>
      </c>
      <c r="I54" s="647"/>
      <c r="J54" s="139">
        <v>50</v>
      </c>
      <c r="K54" s="65">
        <v>100</v>
      </c>
      <c r="L54" s="473">
        <v>95</v>
      </c>
      <c r="M54" s="65" t="s">
        <v>73</v>
      </c>
    </row>
    <row r="55" spans="1:13" ht="13.5" customHeight="1">
      <c r="A55" s="327" t="s">
        <v>40</v>
      </c>
      <c r="B55" s="139">
        <v>75</v>
      </c>
      <c r="C55" s="329">
        <f>400/4</f>
        <v>100</v>
      </c>
      <c r="D55" s="473">
        <v>75</v>
      </c>
      <c r="E55" s="644"/>
      <c r="F55" s="139">
        <v>0</v>
      </c>
      <c r="G55" s="139">
        <v>100</v>
      </c>
      <c r="H55" s="473">
        <v>100</v>
      </c>
      <c r="I55" s="647"/>
      <c r="J55" s="139">
        <v>0</v>
      </c>
      <c r="K55" s="65">
        <v>100</v>
      </c>
      <c r="L55" s="473">
        <v>100</v>
      </c>
      <c r="M55" s="65" t="s">
        <v>73</v>
      </c>
    </row>
    <row r="56" spans="1:13" ht="13.5" customHeight="1">
      <c r="A56" s="327" t="s">
        <v>41</v>
      </c>
      <c r="B56" s="139">
        <v>75</v>
      </c>
      <c r="C56" s="329">
        <f t="shared" si="3"/>
        <v>0</v>
      </c>
      <c r="D56" s="473">
        <v>75</v>
      </c>
      <c r="E56" s="644"/>
      <c r="F56" s="139">
        <v>0</v>
      </c>
      <c r="G56" s="139">
        <v>100</v>
      </c>
      <c r="H56" s="474">
        <v>75</v>
      </c>
      <c r="I56" s="647"/>
      <c r="J56" s="139">
        <v>0</v>
      </c>
      <c r="K56" s="65">
        <v>100</v>
      </c>
      <c r="L56" s="473">
        <v>100</v>
      </c>
      <c r="M56" s="65" t="s">
        <v>73</v>
      </c>
    </row>
    <row r="57" spans="1:13" ht="13.5" customHeight="1">
      <c r="A57" s="327" t="s">
        <v>42</v>
      </c>
      <c r="B57" s="139">
        <v>75</v>
      </c>
      <c r="C57" s="329">
        <f>400/4</f>
        <v>100</v>
      </c>
      <c r="D57" s="473">
        <v>100</v>
      </c>
      <c r="E57" s="644"/>
      <c r="F57" s="139">
        <v>100</v>
      </c>
      <c r="G57" s="139">
        <v>100</v>
      </c>
      <c r="H57" s="473">
        <v>75</v>
      </c>
      <c r="I57" s="647"/>
      <c r="J57" s="139">
        <v>25</v>
      </c>
      <c r="K57" s="65">
        <v>100</v>
      </c>
      <c r="L57" s="473">
        <v>75</v>
      </c>
      <c r="M57" s="65" t="s">
        <v>73</v>
      </c>
    </row>
    <row r="58" spans="1:13" ht="13.5" customHeight="1">
      <c r="A58" s="327" t="s">
        <v>43</v>
      </c>
      <c r="B58" s="139">
        <v>75</v>
      </c>
      <c r="C58" s="329">
        <f>100/4</f>
        <v>25</v>
      </c>
      <c r="D58" s="473">
        <v>100</v>
      </c>
      <c r="E58" s="644"/>
      <c r="F58" s="139">
        <v>100</v>
      </c>
      <c r="G58" s="139">
        <v>100</v>
      </c>
      <c r="H58" s="473">
        <v>100</v>
      </c>
      <c r="I58" s="647"/>
      <c r="J58" s="139">
        <v>25</v>
      </c>
      <c r="K58" s="65">
        <v>100</v>
      </c>
      <c r="L58" s="473">
        <v>100</v>
      </c>
      <c r="M58" s="65" t="s">
        <v>73</v>
      </c>
    </row>
    <row r="59" spans="1:13" ht="13.5" customHeight="1">
      <c r="A59" s="327" t="s">
        <v>44</v>
      </c>
      <c r="B59" s="139">
        <v>75</v>
      </c>
      <c r="C59" s="329">
        <f t="shared" si="3"/>
        <v>0</v>
      </c>
      <c r="D59" s="473">
        <v>75</v>
      </c>
      <c r="E59" s="644"/>
      <c r="F59" s="139">
        <v>50</v>
      </c>
      <c r="G59" s="139">
        <v>100</v>
      </c>
      <c r="H59" s="474">
        <v>80</v>
      </c>
      <c r="I59" s="647"/>
      <c r="J59" s="139">
        <v>0</v>
      </c>
      <c r="K59" s="65">
        <v>100</v>
      </c>
      <c r="L59" s="473">
        <v>80</v>
      </c>
      <c r="M59" s="65" t="s">
        <v>73</v>
      </c>
    </row>
    <row r="60" spans="1:13" ht="13.5" customHeight="1">
      <c r="A60" s="327"/>
      <c r="B60" s="160"/>
      <c r="C60" s="332"/>
      <c r="D60" s="332"/>
      <c r="E60" s="644"/>
      <c r="F60" s="124"/>
      <c r="G60" s="138"/>
      <c r="H60" s="332"/>
      <c r="I60" s="647"/>
      <c r="J60" s="465"/>
      <c r="K60" s="65"/>
      <c r="L60" s="332"/>
      <c r="M60" s="84"/>
    </row>
    <row r="61" spans="1:13" ht="13.5" customHeight="1">
      <c r="A61" s="112" t="s">
        <v>45</v>
      </c>
      <c r="B61" s="131"/>
      <c r="C61" s="331"/>
      <c r="D61" s="331"/>
      <c r="E61" s="644"/>
      <c r="F61" s="131"/>
      <c r="G61" s="141"/>
      <c r="H61" s="331"/>
      <c r="I61" s="647"/>
      <c r="J61" s="466"/>
      <c r="K61" s="81"/>
      <c r="L61" s="331"/>
      <c r="M61" s="81"/>
    </row>
    <row r="62" spans="1:13" ht="13.5" customHeight="1">
      <c r="A62" s="327" t="s">
        <v>47</v>
      </c>
      <c r="B62" s="139">
        <v>80</v>
      </c>
      <c r="C62" s="329">
        <f>0/4</f>
        <v>0</v>
      </c>
      <c r="D62" s="473">
        <v>80</v>
      </c>
      <c r="E62" s="644"/>
      <c r="F62" s="139">
        <v>100</v>
      </c>
      <c r="G62" s="139">
        <v>100</v>
      </c>
      <c r="H62" s="473">
        <v>95</v>
      </c>
      <c r="I62" s="647"/>
      <c r="J62" s="139">
        <v>0</v>
      </c>
      <c r="K62" s="65">
        <v>100</v>
      </c>
      <c r="L62" s="473">
        <v>95</v>
      </c>
      <c r="M62" s="65" t="s">
        <v>73</v>
      </c>
    </row>
    <row r="63" spans="1:13" ht="13.5" customHeight="1">
      <c r="A63" s="327" t="s">
        <v>50</v>
      </c>
      <c r="B63" s="139">
        <v>95</v>
      </c>
      <c r="C63" s="329">
        <f>100/4</f>
        <v>25</v>
      </c>
      <c r="D63" s="473">
        <v>95</v>
      </c>
      <c r="E63" s="644"/>
      <c r="F63" s="139">
        <v>75</v>
      </c>
      <c r="G63" s="139">
        <v>100</v>
      </c>
      <c r="H63" s="473">
        <v>75</v>
      </c>
      <c r="I63" s="647"/>
      <c r="J63" s="139">
        <v>25</v>
      </c>
      <c r="K63" s="65">
        <v>100</v>
      </c>
      <c r="L63" s="473">
        <v>95</v>
      </c>
      <c r="M63" s="65" t="s">
        <v>73</v>
      </c>
    </row>
    <row r="64" spans="1:13" ht="13.5" customHeight="1">
      <c r="A64" s="327" t="s">
        <v>49</v>
      </c>
      <c r="B64" s="139">
        <v>90</v>
      </c>
      <c r="C64" s="329">
        <f aca="true" t="shared" si="4" ref="C64:C66">0/4</f>
        <v>0</v>
      </c>
      <c r="D64" s="473">
        <v>100</v>
      </c>
      <c r="E64" s="644"/>
      <c r="F64" s="139">
        <v>0</v>
      </c>
      <c r="G64" s="139">
        <v>100</v>
      </c>
      <c r="H64" s="473">
        <v>100</v>
      </c>
      <c r="I64" s="647"/>
      <c r="J64" s="139">
        <v>0</v>
      </c>
      <c r="K64" s="65">
        <v>100</v>
      </c>
      <c r="L64" s="473">
        <v>100</v>
      </c>
      <c r="M64" s="65" t="s">
        <v>73</v>
      </c>
    </row>
    <row r="65" spans="1:13" ht="13.5" customHeight="1">
      <c r="A65" s="327" t="s">
        <v>48</v>
      </c>
      <c r="B65" s="139">
        <v>95</v>
      </c>
      <c r="C65" s="329">
        <f t="shared" si="4"/>
        <v>0</v>
      </c>
      <c r="D65" s="473">
        <v>95</v>
      </c>
      <c r="E65" s="644"/>
      <c r="F65" s="139">
        <v>50</v>
      </c>
      <c r="G65" s="139">
        <v>100</v>
      </c>
      <c r="H65" s="473">
        <v>95</v>
      </c>
      <c r="I65" s="647"/>
      <c r="J65" s="139">
        <v>0</v>
      </c>
      <c r="K65" s="65">
        <v>100</v>
      </c>
      <c r="L65" s="473">
        <v>95</v>
      </c>
      <c r="M65" s="65" t="s">
        <v>73</v>
      </c>
    </row>
    <row r="66" spans="1:13" ht="13.5" customHeight="1">
      <c r="A66" s="327" t="s">
        <v>46</v>
      </c>
      <c r="B66" s="139">
        <v>75</v>
      </c>
      <c r="C66" s="329">
        <f t="shared" si="4"/>
        <v>0</v>
      </c>
      <c r="D66" s="473">
        <v>75</v>
      </c>
      <c r="E66" s="644"/>
      <c r="F66" s="139">
        <v>50</v>
      </c>
      <c r="G66" s="139">
        <v>100</v>
      </c>
      <c r="H66" s="473">
        <v>75</v>
      </c>
      <c r="I66" s="647"/>
      <c r="J66" s="139">
        <v>0</v>
      </c>
      <c r="K66" s="65">
        <v>100</v>
      </c>
      <c r="L66" s="473"/>
      <c r="M66" s="65" t="s">
        <v>73</v>
      </c>
    </row>
    <row r="67" spans="1:13" ht="15.75">
      <c r="A67" s="327"/>
      <c r="B67" s="160"/>
      <c r="C67" s="329"/>
      <c r="D67" s="332"/>
      <c r="E67" s="645"/>
      <c r="F67" s="124"/>
      <c r="G67" s="150"/>
      <c r="H67" s="332"/>
      <c r="I67" s="648"/>
      <c r="J67" s="465"/>
      <c r="K67" s="65"/>
      <c r="L67" s="332"/>
      <c r="M67" s="84"/>
    </row>
    <row r="68" spans="1:13" ht="13.5" customHeight="1">
      <c r="A68" s="112" t="s">
        <v>51</v>
      </c>
      <c r="B68" s="131"/>
      <c r="C68" s="331"/>
      <c r="D68" s="331"/>
      <c r="E68" s="81"/>
      <c r="F68" s="148"/>
      <c r="G68" s="141"/>
      <c r="H68" s="331"/>
      <c r="I68" s="274"/>
      <c r="J68" s="466"/>
      <c r="K68" s="81"/>
      <c r="L68" s="331"/>
      <c r="M68" s="81"/>
    </row>
    <row r="69" spans="1:13" ht="13.5" customHeight="1">
      <c r="A69" s="327" t="s">
        <v>54</v>
      </c>
      <c r="B69" s="139">
        <v>75</v>
      </c>
      <c r="C69" s="329">
        <f aca="true" t="shared" si="5" ref="C69:C74">0/4</f>
        <v>0</v>
      </c>
      <c r="D69" s="473">
        <v>95</v>
      </c>
      <c r="E69" s="643" t="s">
        <v>291</v>
      </c>
      <c r="F69" s="139">
        <v>0</v>
      </c>
      <c r="G69" s="139">
        <v>100</v>
      </c>
      <c r="H69" s="473">
        <v>95</v>
      </c>
      <c r="I69" s="649" t="s">
        <v>429</v>
      </c>
      <c r="J69" s="139">
        <v>0</v>
      </c>
      <c r="K69" s="65">
        <v>100</v>
      </c>
      <c r="L69" s="473">
        <v>100</v>
      </c>
      <c r="M69" s="65" t="s">
        <v>73</v>
      </c>
    </row>
    <row r="70" spans="1:13" ht="13.5" customHeight="1">
      <c r="A70" s="327" t="s">
        <v>52</v>
      </c>
      <c r="B70" s="139">
        <v>95</v>
      </c>
      <c r="C70" s="329">
        <f t="shared" si="5"/>
        <v>0</v>
      </c>
      <c r="D70" s="473">
        <v>90</v>
      </c>
      <c r="E70" s="644"/>
      <c r="F70" s="139">
        <v>0</v>
      </c>
      <c r="G70" s="139">
        <v>100</v>
      </c>
      <c r="H70" s="473">
        <v>95</v>
      </c>
      <c r="I70" s="647"/>
      <c r="J70" s="139">
        <v>0</v>
      </c>
      <c r="K70" s="65">
        <v>100</v>
      </c>
      <c r="L70" s="473">
        <v>95</v>
      </c>
      <c r="M70" s="65" t="s">
        <v>73</v>
      </c>
    </row>
    <row r="71" spans="1:13" ht="13.5" customHeight="1">
      <c r="A71" s="327" t="s">
        <v>53</v>
      </c>
      <c r="B71" s="139">
        <v>95</v>
      </c>
      <c r="C71" s="329">
        <f>100/4</f>
        <v>25</v>
      </c>
      <c r="D71" s="473">
        <v>75</v>
      </c>
      <c r="E71" s="644"/>
      <c r="F71" s="139">
        <v>0</v>
      </c>
      <c r="G71" s="139">
        <v>100</v>
      </c>
      <c r="H71" s="473">
        <v>95</v>
      </c>
      <c r="I71" s="647"/>
      <c r="J71" s="139">
        <v>0</v>
      </c>
      <c r="K71" s="65">
        <v>100</v>
      </c>
      <c r="L71" s="473">
        <v>100</v>
      </c>
      <c r="M71" s="65" t="s">
        <v>73</v>
      </c>
    </row>
    <row r="72" spans="1:13" ht="13.5" customHeight="1">
      <c r="A72" s="327" t="s">
        <v>56</v>
      </c>
      <c r="B72" s="139">
        <v>95</v>
      </c>
      <c r="C72" s="329">
        <f t="shared" si="5"/>
        <v>0</v>
      </c>
      <c r="D72" s="473">
        <v>95</v>
      </c>
      <c r="E72" s="644"/>
      <c r="F72" s="139">
        <v>0</v>
      </c>
      <c r="G72" s="139">
        <v>100</v>
      </c>
      <c r="H72" s="473">
        <v>95</v>
      </c>
      <c r="I72" s="647"/>
      <c r="J72" s="139">
        <v>0</v>
      </c>
      <c r="K72" s="65">
        <v>100</v>
      </c>
      <c r="L72" s="473">
        <v>95</v>
      </c>
      <c r="M72" s="65" t="s">
        <v>73</v>
      </c>
    </row>
    <row r="73" spans="1:13" ht="13.5" customHeight="1">
      <c r="A73" s="327" t="s">
        <v>57</v>
      </c>
      <c r="B73" s="139">
        <v>75</v>
      </c>
      <c r="C73" s="329">
        <f t="shared" si="5"/>
        <v>0</v>
      </c>
      <c r="D73" s="473">
        <v>75</v>
      </c>
      <c r="E73" s="644"/>
      <c r="F73" s="139">
        <v>0</v>
      </c>
      <c r="G73" s="139">
        <v>100</v>
      </c>
      <c r="H73" s="474">
        <v>75</v>
      </c>
      <c r="I73" s="647"/>
      <c r="J73" s="139">
        <v>0</v>
      </c>
      <c r="K73" s="65">
        <v>100</v>
      </c>
      <c r="L73" s="473">
        <v>100</v>
      </c>
      <c r="M73" s="65" t="s">
        <v>73</v>
      </c>
    </row>
    <row r="74" spans="1:13" ht="13.5" customHeight="1">
      <c r="A74" s="327" t="s">
        <v>55</v>
      </c>
      <c r="B74" s="139">
        <v>95</v>
      </c>
      <c r="C74" s="329">
        <f t="shared" si="5"/>
        <v>0</v>
      </c>
      <c r="D74" s="473">
        <v>90</v>
      </c>
      <c r="E74" s="644"/>
      <c r="F74" s="139">
        <v>0</v>
      </c>
      <c r="G74" s="139">
        <v>100</v>
      </c>
      <c r="H74" s="473">
        <v>95</v>
      </c>
      <c r="I74" s="647"/>
      <c r="J74" s="139">
        <v>25</v>
      </c>
      <c r="K74" s="65">
        <v>100</v>
      </c>
      <c r="L74" s="473">
        <v>95</v>
      </c>
      <c r="M74" s="65" t="s">
        <v>73</v>
      </c>
    </row>
    <row r="75" spans="1:13" ht="13.5" customHeight="1">
      <c r="A75" s="327"/>
      <c r="B75" s="160"/>
      <c r="C75" s="332"/>
      <c r="D75" s="332"/>
      <c r="E75" s="644"/>
      <c r="F75" s="124"/>
      <c r="G75" s="138"/>
      <c r="H75" s="332"/>
      <c r="I75" s="647"/>
      <c r="J75" s="465"/>
      <c r="K75" s="65"/>
      <c r="L75" s="332"/>
      <c r="M75" s="84"/>
    </row>
    <row r="76" spans="1:13" ht="13.5" customHeight="1">
      <c r="A76" s="112" t="s">
        <v>78</v>
      </c>
      <c r="B76" s="131"/>
      <c r="C76" s="331"/>
      <c r="D76" s="331"/>
      <c r="E76" s="644"/>
      <c r="F76" s="148"/>
      <c r="G76" s="141"/>
      <c r="H76" s="331"/>
      <c r="I76" s="647"/>
      <c r="J76" s="466"/>
      <c r="K76" s="81"/>
      <c r="L76" s="331"/>
      <c r="M76" s="81"/>
    </row>
    <row r="77" spans="1:13" ht="13.5" customHeight="1">
      <c r="A77" s="327" t="s">
        <v>58</v>
      </c>
      <c r="B77" s="139">
        <v>75</v>
      </c>
      <c r="C77" s="329">
        <f aca="true" t="shared" si="6" ref="C77:C79">0/4</f>
        <v>0</v>
      </c>
      <c r="D77" s="473">
        <v>75</v>
      </c>
      <c r="E77" s="644"/>
      <c r="F77" s="139">
        <v>0</v>
      </c>
      <c r="G77" s="139">
        <v>100</v>
      </c>
      <c r="H77" s="473">
        <v>75</v>
      </c>
      <c r="I77" s="647"/>
      <c r="J77" s="139">
        <v>0</v>
      </c>
      <c r="K77" s="65">
        <v>100</v>
      </c>
      <c r="L77" s="473">
        <v>75</v>
      </c>
      <c r="M77" s="65" t="s">
        <v>73</v>
      </c>
    </row>
    <row r="78" spans="1:13" ht="13.5" customHeight="1">
      <c r="A78" s="327" t="s">
        <v>59</v>
      </c>
      <c r="B78" s="139">
        <v>75</v>
      </c>
      <c r="C78" s="329">
        <f>100/4</f>
        <v>25</v>
      </c>
      <c r="D78" s="473">
        <v>75</v>
      </c>
      <c r="E78" s="644"/>
      <c r="F78" s="139">
        <v>0</v>
      </c>
      <c r="G78" s="139">
        <v>100</v>
      </c>
      <c r="H78" s="473">
        <v>100</v>
      </c>
      <c r="I78" s="647"/>
      <c r="J78" s="139">
        <v>0</v>
      </c>
      <c r="K78" s="65">
        <v>100</v>
      </c>
      <c r="L78" s="473">
        <v>100</v>
      </c>
      <c r="M78" s="65" t="s">
        <v>73</v>
      </c>
    </row>
    <row r="79" spans="1:13" ht="13.5" customHeight="1">
      <c r="A79" s="327" t="s">
        <v>60</v>
      </c>
      <c r="B79" s="139">
        <v>75</v>
      </c>
      <c r="C79" s="329">
        <f t="shared" si="6"/>
        <v>0</v>
      </c>
      <c r="D79" s="473">
        <v>75</v>
      </c>
      <c r="E79" s="644"/>
      <c r="F79" s="139">
        <v>50</v>
      </c>
      <c r="G79" s="139">
        <v>100</v>
      </c>
      <c r="H79" s="473">
        <v>90</v>
      </c>
      <c r="I79" s="647"/>
      <c r="J79" s="139">
        <v>100</v>
      </c>
      <c r="K79" s="65">
        <v>100</v>
      </c>
      <c r="L79" s="473"/>
      <c r="M79" s="65" t="s">
        <v>73</v>
      </c>
    </row>
    <row r="80" spans="1:13" ht="13.5" customHeight="1">
      <c r="A80" s="327" t="s">
        <v>61</v>
      </c>
      <c r="B80" s="139">
        <v>75</v>
      </c>
      <c r="C80" s="329">
        <f>100/4</f>
        <v>25</v>
      </c>
      <c r="D80" s="474">
        <v>40</v>
      </c>
      <c r="E80" s="644"/>
      <c r="F80" s="128">
        <v>25</v>
      </c>
      <c r="G80" s="139">
        <v>100</v>
      </c>
      <c r="H80" s="473">
        <v>100</v>
      </c>
      <c r="I80" s="647"/>
      <c r="J80" s="139">
        <v>0</v>
      </c>
      <c r="K80" s="65">
        <v>100</v>
      </c>
      <c r="L80" s="473"/>
      <c r="M80" s="65" t="s">
        <v>73</v>
      </c>
    </row>
    <row r="81" spans="1:13" ht="13.5" customHeight="1">
      <c r="A81" s="327" t="s">
        <v>62</v>
      </c>
      <c r="B81" s="139">
        <v>95</v>
      </c>
      <c r="C81" s="329">
        <f>100/4</f>
        <v>25</v>
      </c>
      <c r="D81" s="473">
        <v>95</v>
      </c>
      <c r="E81" s="644"/>
      <c r="F81" s="139">
        <v>25</v>
      </c>
      <c r="G81" s="139">
        <v>100</v>
      </c>
      <c r="H81" s="473">
        <v>75</v>
      </c>
      <c r="I81" s="647"/>
      <c r="J81" s="139">
        <v>0</v>
      </c>
      <c r="K81" s="65">
        <v>100</v>
      </c>
      <c r="L81" s="473">
        <v>75</v>
      </c>
      <c r="M81" s="65" t="s">
        <v>73</v>
      </c>
    </row>
    <row r="82" spans="1:13" ht="13.5" customHeight="1">
      <c r="A82" s="327"/>
      <c r="B82" s="160"/>
      <c r="C82" s="332"/>
      <c r="D82" s="332"/>
      <c r="E82" s="644"/>
      <c r="F82" s="124"/>
      <c r="G82" s="138"/>
      <c r="H82" s="332"/>
      <c r="I82" s="647"/>
      <c r="J82" s="465"/>
      <c r="K82" s="65"/>
      <c r="L82" s="332"/>
      <c r="M82" s="84"/>
    </row>
    <row r="83" spans="1:13" ht="13.5" customHeight="1">
      <c r="A83" s="112" t="s">
        <v>63</v>
      </c>
      <c r="B83" s="131"/>
      <c r="C83" s="331"/>
      <c r="D83" s="331"/>
      <c r="E83" s="644"/>
      <c r="F83" s="148"/>
      <c r="G83" s="141"/>
      <c r="H83" s="331"/>
      <c r="I83" s="647"/>
      <c r="J83" s="466"/>
      <c r="K83" s="81"/>
      <c r="L83" s="331"/>
      <c r="M83" s="81"/>
    </row>
    <row r="84" spans="1:13" ht="13.5" customHeight="1">
      <c r="A84" s="327" t="s">
        <v>64</v>
      </c>
      <c r="B84" s="139">
        <v>100</v>
      </c>
      <c r="C84" s="329">
        <f>100/4</f>
        <v>25</v>
      </c>
      <c r="D84" s="473">
        <v>75</v>
      </c>
      <c r="E84" s="644"/>
      <c r="F84" s="139">
        <v>100</v>
      </c>
      <c r="G84" s="139">
        <v>100</v>
      </c>
      <c r="H84" s="473">
        <v>95</v>
      </c>
      <c r="I84" s="647"/>
      <c r="J84" s="139">
        <v>100</v>
      </c>
      <c r="K84" s="65">
        <v>100</v>
      </c>
      <c r="L84" s="473">
        <v>95</v>
      </c>
      <c r="M84" s="65" t="s">
        <v>73</v>
      </c>
    </row>
    <row r="85" spans="1:13" ht="13.5" customHeight="1">
      <c r="A85" s="327" t="s">
        <v>65</v>
      </c>
      <c r="B85" s="139">
        <v>95</v>
      </c>
      <c r="C85" s="329">
        <f>400/4</f>
        <v>100</v>
      </c>
      <c r="D85" s="473">
        <v>100</v>
      </c>
      <c r="E85" s="644"/>
      <c r="F85" s="139">
        <v>100</v>
      </c>
      <c r="G85" s="139">
        <v>100</v>
      </c>
      <c r="H85" s="473">
        <v>100</v>
      </c>
      <c r="I85" s="647"/>
      <c r="J85" s="139">
        <v>0</v>
      </c>
      <c r="K85" s="65">
        <v>100</v>
      </c>
      <c r="L85" s="473"/>
      <c r="M85" s="65" t="s">
        <v>73</v>
      </c>
    </row>
    <row r="86" spans="1:13" ht="13.5" customHeight="1">
      <c r="A86" s="327" t="s">
        <v>66</v>
      </c>
      <c r="B86" s="139">
        <v>95</v>
      </c>
      <c r="C86" s="329">
        <f>0/4</f>
        <v>0</v>
      </c>
      <c r="D86" s="473">
        <v>75</v>
      </c>
      <c r="E86" s="644"/>
      <c r="F86" s="139">
        <v>75</v>
      </c>
      <c r="G86" s="139">
        <v>100</v>
      </c>
      <c r="H86" s="473">
        <v>100</v>
      </c>
      <c r="I86" s="647"/>
      <c r="J86" s="139">
        <v>100</v>
      </c>
      <c r="K86" s="65">
        <v>100</v>
      </c>
      <c r="L86" s="473"/>
      <c r="M86" s="65" t="s">
        <v>73</v>
      </c>
    </row>
    <row r="87" spans="1:13" ht="13.5" customHeight="1">
      <c r="A87" s="327" t="s">
        <v>67</v>
      </c>
      <c r="B87" s="139">
        <v>80</v>
      </c>
      <c r="C87" s="329">
        <f>200/4</f>
        <v>50</v>
      </c>
      <c r="D87" s="473">
        <v>95</v>
      </c>
      <c r="E87" s="644"/>
      <c r="F87" s="139">
        <v>0</v>
      </c>
      <c r="G87" s="139">
        <v>100</v>
      </c>
      <c r="H87" s="473">
        <v>95</v>
      </c>
      <c r="I87" s="647"/>
      <c r="J87" s="139">
        <v>0</v>
      </c>
      <c r="K87" s="65">
        <v>100</v>
      </c>
      <c r="L87" s="473"/>
      <c r="M87" s="65" t="s">
        <v>73</v>
      </c>
    </row>
    <row r="88" spans="1:14" ht="106.9" customHeight="1">
      <c r="A88" s="327" t="s">
        <v>68</v>
      </c>
      <c r="B88" s="139">
        <v>95</v>
      </c>
      <c r="C88" s="329">
        <f aca="true" t="shared" si="7" ref="C88">0/4</f>
        <v>0</v>
      </c>
      <c r="D88" s="473">
        <v>90</v>
      </c>
      <c r="E88" s="645"/>
      <c r="F88" s="139">
        <v>0</v>
      </c>
      <c r="G88" s="139">
        <v>100</v>
      </c>
      <c r="H88" s="473">
        <v>100</v>
      </c>
      <c r="I88" s="648"/>
      <c r="J88" s="139">
        <v>0</v>
      </c>
      <c r="K88" s="65">
        <v>100</v>
      </c>
      <c r="L88" s="473">
        <v>95</v>
      </c>
      <c r="M88" s="65" t="s">
        <v>73</v>
      </c>
      <c r="N88" s="37" t="s">
        <v>69</v>
      </c>
    </row>
    <row r="89" spans="1:14" ht="17.25" customHeight="1">
      <c r="A89" s="47"/>
      <c r="B89" s="420"/>
      <c r="C89" s="420"/>
      <c r="D89" s="420"/>
      <c r="E89" s="399"/>
      <c r="F89" s="420"/>
      <c r="G89" s="420"/>
      <c r="H89" s="420"/>
      <c r="I89" s="421"/>
      <c r="J89" s="421"/>
      <c r="K89" s="390"/>
      <c r="L89" s="421"/>
      <c r="M89" s="390"/>
      <c r="N89" s="37"/>
    </row>
    <row r="90" spans="1:14" ht="24.75" customHeight="1">
      <c r="A90" s="416" t="s">
        <v>589</v>
      </c>
      <c r="B90" s="417"/>
      <c r="C90" s="418"/>
      <c r="D90" s="418"/>
      <c r="E90" s="419"/>
      <c r="F90" s="418"/>
      <c r="G90" s="418"/>
      <c r="H90" s="389"/>
      <c r="I90" s="391"/>
      <c r="J90" s="391"/>
      <c r="K90" s="391"/>
      <c r="L90" s="569"/>
      <c r="M90" s="391"/>
      <c r="N90" s="37"/>
    </row>
    <row r="91" spans="1:14" ht="30" customHeight="1">
      <c r="A91" s="626" t="s">
        <v>592</v>
      </c>
      <c r="B91" s="626"/>
      <c r="C91" s="626"/>
      <c r="D91" s="626"/>
      <c r="E91" s="626"/>
      <c r="F91" s="626"/>
      <c r="G91" s="626"/>
      <c r="H91" s="626"/>
      <c r="I91" s="626"/>
      <c r="J91" s="626"/>
      <c r="K91" s="626"/>
      <c r="L91" s="626"/>
      <c r="M91" s="626"/>
      <c r="N91" s="37"/>
    </row>
    <row r="92" spans="1:13" ht="1.5" customHeight="1">
      <c r="A92" s="626"/>
      <c r="B92" s="626"/>
      <c r="C92" s="626"/>
      <c r="D92" s="626"/>
      <c r="E92" s="626"/>
      <c r="F92" s="626"/>
      <c r="G92" s="626"/>
      <c r="H92" s="626"/>
      <c r="I92" s="626"/>
      <c r="J92" s="626"/>
      <c r="K92" s="626"/>
      <c r="L92" s="626"/>
      <c r="M92" s="626"/>
    </row>
  </sheetData>
  <mergeCells count="20">
    <mergeCell ref="A91:M92"/>
    <mergeCell ref="B8:C8"/>
    <mergeCell ref="D8:F8"/>
    <mergeCell ref="G8:J8"/>
    <mergeCell ref="K8:L8"/>
    <mergeCell ref="A2:M2"/>
    <mergeCell ref="A4:M4"/>
    <mergeCell ref="A1:M1"/>
    <mergeCell ref="A5:M5"/>
    <mergeCell ref="A3:N3"/>
    <mergeCell ref="A6:M6"/>
    <mergeCell ref="A7:M7"/>
    <mergeCell ref="E11:E38"/>
    <mergeCell ref="E40:E67"/>
    <mergeCell ref="E69:E88"/>
    <mergeCell ref="I11:I38"/>
    <mergeCell ref="I40:I67"/>
    <mergeCell ref="I69:I88"/>
    <mergeCell ref="A8:A9"/>
    <mergeCell ref="M8:M9"/>
  </mergeCells>
  <conditionalFormatting sqref="H22:H23 H30:H32 H45:H46 H55 H85 H13 H19 H26 H80 H64">
    <cfRule type="cellIs" priority="4" dxfId="0" operator="lessThan">
      <formula>100</formula>
    </cfRule>
  </conditionalFormatting>
  <printOptions/>
  <pageMargins left="0.5118110236220472" right="0.2362204724409449" top="0.35433070866141736" bottom="0.2755905511811024" header="0.15748031496062992" footer="0.15748031496062992"/>
  <pageSetup horizontalDpi="600" verticalDpi="600" orientation="landscape" paperSize="9" scale="61" r:id="rId1"/>
  <rowBreaks count="1" manualBreakCount="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2"/>
  <sheetViews>
    <sheetView view="pageBreakPreview" zoomScale="98" zoomScaleSheetLayoutView="98" workbookViewId="0" topLeftCell="A4">
      <pane ySplit="6" topLeftCell="A64" activePane="bottomLeft" state="frozen"/>
      <selection pane="topLeft" activeCell="A4" sqref="A4"/>
      <selection pane="bottomLeft" activeCell="L65" sqref="L65"/>
    </sheetView>
  </sheetViews>
  <sheetFormatPr defaultColWidth="30.8515625" defaultRowHeight="15"/>
  <cols>
    <col min="1" max="1" width="29.28125" style="43" customWidth="1"/>
    <col min="2" max="2" width="12.7109375" style="43" customWidth="1"/>
    <col min="3" max="4" width="12.57421875" style="43" customWidth="1"/>
    <col min="5" max="5" width="19.00390625" style="43" customWidth="1"/>
    <col min="6" max="6" width="13.00390625" style="43" customWidth="1"/>
    <col min="7" max="7" width="19.57421875" style="43" customWidth="1"/>
    <col min="8" max="8" width="13.140625" style="43" customWidth="1"/>
    <col min="9" max="9" width="24.421875" style="43" customWidth="1"/>
    <col min="10" max="10" width="12.7109375" style="43" customWidth="1"/>
    <col min="11" max="11" width="20.421875" style="43" customWidth="1"/>
    <col min="12" max="12" width="13.00390625" style="515" customWidth="1"/>
    <col min="13" max="13" width="12.00390625" style="43" customWidth="1"/>
    <col min="14" max="16384" width="30.8515625" style="43" customWidth="1"/>
  </cols>
  <sheetData>
    <row r="1" spans="1:13" ht="21">
      <c r="A1" s="614" t="s">
        <v>224</v>
      </c>
      <c r="B1" s="614"/>
      <c r="C1" s="614"/>
      <c r="D1" s="614"/>
      <c r="E1" s="614"/>
      <c r="F1" s="614"/>
      <c r="G1" s="614"/>
      <c r="H1" s="614"/>
      <c r="I1" s="614"/>
      <c r="J1" s="614"/>
      <c r="K1" s="614"/>
      <c r="L1" s="614"/>
      <c r="M1" s="614"/>
    </row>
    <row r="2" spans="1:13" ht="6.75" customHeight="1">
      <c r="A2" s="640"/>
      <c r="B2" s="640"/>
      <c r="C2" s="640"/>
      <c r="D2" s="640"/>
      <c r="E2" s="640"/>
      <c r="F2" s="640"/>
      <c r="G2" s="640"/>
      <c r="H2" s="640"/>
      <c r="I2" s="640"/>
      <c r="J2" s="640"/>
      <c r="K2" s="640"/>
      <c r="L2" s="640"/>
      <c r="M2" s="640"/>
    </row>
    <row r="3" spans="1:14" ht="18" customHeight="1">
      <c r="A3" s="614" t="s">
        <v>689</v>
      </c>
      <c r="B3" s="614"/>
      <c r="C3" s="614"/>
      <c r="D3" s="614"/>
      <c r="E3" s="614"/>
      <c r="F3" s="614"/>
      <c r="G3" s="614"/>
      <c r="H3" s="614"/>
      <c r="I3" s="614"/>
      <c r="J3" s="614"/>
      <c r="K3" s="614"/>
      <c r="L3" s="614"/>
      <c r="M3" s="614"/>
      <c r="N3" s="614"/>
    </row>
    <row r="4" spans="1:15" ht="8.25" customHeight="1">
      <c r="A4" s="642"/>
      <c r="B4" s="642"/>
      <c r="C4" s="642"/>
      <c r="D4" s="642"/>
      <c r="E4" s="642"/>
      <c r="F4" s="642"/>
      <c r="G4" s="642"/>
      <c r="H4" s="642"/>
      <c r="I4" s="642"/>
      <c r="J4" s="642"/>
      <c r="K4" s="642"/>
      <c r="L4" s="642"/>
      <c r="M4" s="642"/>
      <c r="N4" s="44"/>
      <c r="O4" s="44"/>
    </row>
    <row r="5" spans="1:15" ht="21.75" customHeight="1">
      <c r="A5" s="628" t="s">
        <v>84</v>
      </c>
      <c r="B5" s="628"/>
      <c r="C5" s="628"/>
      <c r="D5" s="628"/>
      <c r="E5" s="628"/>
      <c r="F5" s="628"/>
      <c r="G5" s="628"/>
      <c r="H5" s="628"/>
      <c r="I5" s="628"/>
      <c r="J5" s="628"/>
      <c r="K5" s="628"/>
      <c r="L5" s="628"/>
      <c r="M5" s="628"/>
      <c r="N5" s="44"/>
      <c r="O5" s="44"/>
    </row>
    <row r="6" spans="1:15" ht="18.75" customHeight="1">
      <c r="A6" s="628" t="s">
        <v>367</v>
      </c>
      <c r="B6" s="628"/>
      <c r="C6" s="628"/>
      <c r="D6" s="628"/>
      <c r="E6" s="628"/>
      <c r="F6" s="628"/>
      <c r="G6" s="628"/>
      <c r="H6" s="628"/>
      <c r="I6" s="628"/>
      <c r="J6" s="628"/>
      <c r="K6" s="628"/>
      <c r="L6" s="628"/>
      <c r="M6" s="628"/>
      <c r="N6" s="44"/>
      <c r="O6" s="44"/>
    </row>
    <row r="7" spans="1:15" ht="30.75" customHeight="1">
      <c r="A7" s="641" t="s">
        <v>280</v>
      </c>
      <c r="B7" s="641"/>
      <c r="C7" s="641"/>
      <c r="D7" s="641"/>
      <c r="E7" s="641"/>
      <c r="F7" s="641"/>
      <c r="G7" s="641"/>
      <c r="H7" s="641"/>
      <c r="I7" s="641"/>
      <c r="J7" s="641"/>
      <c r="K7" s="641"/>
      <c r="L7" s="641"/>
      <c r="M7" s="641"/>
      <c r="N7" s="44"/>
      <c r="O7" s="44"/>
    </row>
    <row r="8" spans="1:15" ht="42.75" customHeight="1">
      <c r="A8" s="638" t="s">
        <v>71</v>
      </c>
      <c r="B8" s="633">
        <v>2017</v>
      </c>
      <c r="C8" s="634"/>
      <c r="D8" s="633">
        <v>2018</v>
      </c>
      <c r="E8" s="635"/>
      <c r="F8" s="634"/>
      <c r="G8" s="633">
        <v>2019</v>
      </c>
      <c r="H8" s="635"/>
      <c r="I8" s="635"/>
      <c r="J8" s="634"/>
      <c r="K8" s="617">
        <v>2020</v>
      </c>
      <c r="L8" s="619"/>
      <c r="M8" s="622" t="s">
        <v>72</v>
      </c>
      <c r="N8" s="44"/>
      <c r="O8" s="44"/>
    </row>
    <row r="9" spans="1:13" ht="93" customHeight="1">
      <c r="A9" s="639"/>
      <c r="B9" s="606" t="s">
        <v>603</v>
      </c>
      <c r="C9" s="606" t="s">
        <v>98</v>
      </c>
      <c r="D9" s="581" t="s">
        <v>583</v>
      </c>
      <c r="E9" s="606" t="s">
        <v>527</v>
      </c>
      <c r="F9" s="606" t="s">
        <v>223</v>
      </c>
      <c r="G9" s="606" t="s">
        <v>528</v>
      </c>
      <c r="H9" s="581" t="s">
        <v>605</v>
      </c>
      <c r="I9" s="606" t="s">
        <v>523</v>
      </c>
      <c r="J9" s="606" t="s">
        <v>586</v>
      </c>
      <c r="K9" s="606" t="s">
        <v>604</v>
      </c>
      <c r="L9" s="613" t="s">
        <v>588</v>
      </c>
      <c r="M9" s="622"/>
    </row>
    <row r="10" spans="1:13" ht="15.75" customHeight="1">
      <c r="A10" s="14" t="s">
        <v>0</v>
      </c>
      <c r="B10" s="125"/>
      <c r="C10" s="136"/>
      <c r="D10" s="136"/>
      <c r="E10" s="83"/>
      <c r="F10" s="125"/>
      <c r="G10" s="125"/>
      <c r="H10" s="136"/>
      <c r="I10" s="83"/>
      <c r="J10" s="83"/>
      <c r="K10" s="125"/>
      <c r="L10" s="136"/>
      <c r="M10" s="83"/>
    </row>
    <row r="11" spans="1:13" ht="13.5" customHeight="1">
      <c r="A11" s="45" t="s">
        <v>1</v>
      </c>
      <c r="B11" s="171">
        <v>80</v>
      </c>
      <c r="C11" s="130">
        <v>100</v>
      </c>
      <c r="D11" s="473">
        <v>80</v>
      </c>
      <c r="E11" s="651" t="s">
        <v>345</v>
      </c>
      <c r="F11" s="147" t="s">
        <v>96</v>
      </c>
      <c r="G11" s="128">
        <v>80</v>
      </c>
      <c r="H11" s="473">
        <v>80</v>
      </c>
      <c r="I11" s="63" t="s">
        <v>279</v>
      </c>
      <c r="J11" s="147">
        <v>0</v>
      </c>
      <c r="K11" s="128">
        <v>80</v>
      </c>
      <c r="L11" s="473"/>
      <c r="M11" s="63" t="s">
        <v>73</v>
      </c>
    </row>
    <row r="12" spans="1:13" ht="13.5" customHeight="1">
      <c r="A12" s="45" t="s">
        <v>2</v>
      </c>
      <c r="B12" s="335">
        <v>80</v>
      </c>
      <c r="C12" s="130" t="s">
        <v>96</v>
      </c>
      <c r="D12" s="473">
        <v>80</v>
      </c>
      <c r="E12" s="652"/>
      <c r="F12" s="128" t="s">
        <v>96</v>
      </c>
      <c r="G12" s="128">
        <v>80</v>
      </c>
      <c r="H12" s="473">
        <v>80</v>
      </c>
      <c r="I12" s="63" t="s">
        <v>279</v>
      </c>
      <c r="J12" s="147">
        <v>0</v>
      </c>
      <c r="K12" s="128">
        <v>80</v>
      </c>
      <c r="L12" s="473">
        <v>80</v>
      </c>
      <c r="M12" s="63" t="s">
        <v>73</v>
      </c>
    </row>
    <row r="13" spans="1:13" ht="277.5" customHeight="1">
      <c r="A13" s="45" t="s">
        <v>3</v>
      </c>
      <c r="B13" s="147">
        <v>80</v>
      </c>
      <c r="C13" s="130" t="s">
        <v>96</v>
      </c>
      <c r="D13" s="473">
        <v>80</v>
      </c>
      <c r="E13" s="652"/>
      <c r="F13" s="147">
        <v>100</v>
      </c>
      <c r="G13" s="128">
        <v>80</v>
      </c>
      <c r="H13" s="473">
        <v>80</v>
      </c>
      <c r="I13" s="275" t="s">
        <v>430</v>
      </c>
      <c r="J13" s="430">
        <v>0</v>
      </c>
      <c r="K13" s="128">
        <v>80</v>
      </c>
      <c r="L13" s="473">
        <v>80</v>
      </c>
      <c r="M13" s="63" t="s">
        <v>73</v>
      </c>
    </row>
    <row r="14" spans="1:13" ht="13.5" customHeight="1">
      <c r="A14" s="45" t="s">
        <v>4</v>
      </c>
      <c r="B14" s="335">
        <v>90</v>
      </c>
      <c r="C14" s="130" t="s">
        <v>96</v>
      </c>
      <c r="D14" s="473">
        <v>90</v>
      </c>
      <c r="E14" s="652"/>
      <c r="F14" s="147" t="s">
        <v>96</v>
      </c>
      <c r="G14" s="128">
        <v>80</v>
      </c>
      <c r="H14" s="473">
        <v>80</v>
      </c>
      <c r="I14" s="63" t="s">
        <v>279</v>
      </c>
      <c r="J14" s="431">
        <v>100</v>
      </c>
      <c r="K14" s="128">
        <v>80</v>
      </c>
      <c r="L14" s="473">
        <v>80</v>
      </c>
      <c r="M14" s="63" t="s">
        <v>73</v>
      </c>
    </row>
    <row r="15" spans="1:13" ht="13.5" customHeight="1">
      <c r="A15" s="45" t="s">
        <v>5</v>
      </c>
      <c r="B15" s="335">
        <v>80</v>
      </c>
      <c r="C15" s="138">
        <v>1</v>
      </c>
      <c r="D15" s="473">
        <v>100</v>
      </c>
      <c r="E15" s="652"/>
      <c r="F15" s="147" t="s">
        <v>96</v>
      </c>
      <c r="G15" s="128">
        <v>80</v>
      </c>
      <c r="H15" s="473">
        <v>80</v>
      </c>
      <c r="I15" s="63" t="s">
        <v>279</v>
      </c>
      <c r="J15" s="431">
        <v>0</v>
      </c>
      <c r="K15" s="128">
        <v>80</v>
      </c>
      <c r="L15" s="473">
        <v>80</v>
      </c>
      <c r="M15" s="63" t="s">
        <v>73</v>
      </c>
    </row>
    <row r="16" spans="1:13" ht="13.5" customHeight="1">
      <c r="A16" s="45" t="s">
        <v>6</v>
      </c>
      <c r="B16" s="335">
        <v>80</v>
      </c>
      <c r="C16" s="130" t="s">
        <v>96</v>
      </c>
      <c r="D16" s="473">
        <v>100</v>
      </c>
      <c r="E16" s="652"/>
      <c r="F16" s="147">
        <v>100</v>
      </c>
      <c r="G16" s="128">
        <v>80</v>
      </c>
      <c r="H16" s="473">
        <v>80</v>
      </c>
      <c r="I16" s="63" t="s">
        <v>279</v>
      </c>
      <c r="J16" s="431">
        <v>100</v>
      </c>
      <c r="K16" s="128">
        <v>80</v>
      </c>
      <c r="L16" s="473">
        <v>80</v>
      </c>
      <c r="M16" s="63" t="s">
        <v>73</v>
      </c>
    </row>
    <row r="17" spans="1:13" ht="13.5" customHeight="1">
      <c r="A17" s="45" t="s">
        <v>7</v>
      </c>
      <c r="B17" s="335">
        <v>90</v>
      </c>
      <c r="C17" s="130" t="s">
        <v>96</v>
      </c>
      <c r="D17" s="473">
        <v>80</v>
      </c>
      <c r="E17" s="652"/>
      <c r="F17" s="147" t="s">
        <v>96</v>
      </c>
      <c r="G17" s="128">
        <v>80</v>
      </c>
      <c r="H17" s="473">
        <v>80</v>
      </c>
      <c r="I17" s="63" t="s">
        <v>279</v>
      </c>
      <c r="J17" s="431">
        <v>0</v>
      </c>
      <c r="K17" s="128">
        <v>80</v>
      </c>
      <c r="L17" s="473"/>
      <c r="M17" s="63" t="s">
        <v>73</v>
      </c>
    </row>
    <row r="18" spans="1:13" ht="13.5" customHeight="1">
      <c r="A18" s="45" t="s">
        <v>8</v>
      </c>
      <c r="B18" s="335">
        <v>80</v>
      </c>
      <c r="C18" s="130" t="s">
        <v>96</v>
      </c>
      <c r="D18" s="473">
        <v>80</v>
      </c>
      <c r="E18" s="652"/>
      <c r="F18" s="147">
        <v>100</v>
      </c>
      <c r="G18" s="128">
        <v>80</v>
      </c>
      <c r="H18" s="473">
        <v>100</v>
      </c>
      <c r="I18" s="63" t="s">
        <v>279</v>
      </c>
      <c r="J18" s="431">
        <v>75</v>
      </c>
      <c r="K18" s="128">
        <v>80</v>
      </c>
      <c r="L18" s="473">
        <v>100</v>
      </c>
      <c r="M18" s="63" t="s">
        <v>73</v>
      </c>
    </row>
    <row r="19" spans="1:13" ht="13.5" customHeight="1">
      <c r="A19" s="45" t="s">
        <v>9</v>
      </c>
      <c r="B19" s="335">
        <v>90</v>
      </c>
      <c r="C19" s="138">
        <v>1</v>
      </c>
      <c r="D19" s="473">
        <v>80</v>
      </c>
      <c r="E19" s="652"/>
      <c r="F19" s="147">
        <v>100</v>
      </c>
      <c r="G19" s="128">
        <v>80</v>
      </c>
      <c r="H19" s="473">
        <v>80</v>
      </c>
      <c r="I19" s="63" t="s">
        <v>279</v>
      </c>
      <c r="J19" s="431">
        <v>0</v>
      </c>
      <c r="K19" s="128">
        <v>80</v>
      </c>
      <c r="L19" s="473"/>
      <c r="M19" s="63" t="s">
        <v>73</v>
      </c>
    </row>
    <row r="20" spans="1:13" ht="13.5" customHeight="1">
      <c r="A20" s="45"/>
      <c r="B20" s="335"/>
      <c r="C20" s="138"/>
      <c r="D20" s="471"/>
      <c r="E20" s="652"/>
      <c r="F20" s="124"/>
      <c r="G20" s="138"/>
      <c r="H20" s="471"/>
      <c r="I20" s="63" t="s">
        <v>279</v>
      </c>
      <c r="J20" s="63"/>
      <c r="K20" s="138"/>
      <c r="L20" s="380"/>
      <c r="M20" s="84"/>
    </row>
    <row r="21" spans="1:13" ht="13.5" customHeight="1">
      <c r="A21" s="14" t="s">
        <v>10</v>
      </c>
      <c r="B21" s="191"/>
      <c r="C21" s="149"/>
      <c r="D21" s="149"/>
      <c r="E21" s="652"/>
      <c r="F21" s="125" t="s">
        <v>96</v>
      </c>
      <c r="G21" s="125">
        <v>80</v>
      </c>
      <c r="H21" s="149"/>
      <c r="I21" s="149"/>
      <c r="J21" s="83"/>
      <c r="K21" s="125">
        <v>80</v>
      </c>
      <c r="L21" s="149"/>
      <c r="M21" s="14" t="s">
        <v>73</v>
      </c>
    </row>
    <row r="22" spans="1:13" ht="13.5" customHeight="1">
      <c r="A22" s="45" t="s">
        <v>11</v>
      </c>
      <c r="B22" s="335">
        <v>80</v>
      </c>
      <c r="C22" s="130" t="s">
        <v>96</v>
      </c>
      <c r="D22" s="473">
        <v>80</v>
      </c>
      <c r="E22" s="652"/>
      <c r="F22" s="147" t="s">
        <v>96</v>
      </c>
      <c r="G22" s="128">
        <v>80</v>
      </c>
      <c r="H22" s="473">
        <v>80</v>
      </c>
      <c r="I22" s="63" t="s">
        <v>279</v>
      </c>
      <c r="J22" s="431">
        <v>0</v>
      </c>
      <c r="K22" s="128">
        <v>80</v>
      </c>
      <c r="L22" s="473">
        <v>80</v>
      </c>
      <c r="M22" s="63" t="s">
        <v>73</v>
      </c>
    </row>
    <row r="23" spans="1:13" ht="13.5" customHeight="1">
      <c r="A23" s="45" t="s">
        <v>12</v>
      </c>
      <c r="B23" s="335">
        <v>80</v>
      </c>
      <c r="C23" s="130" t="s">
        <v>96</v>
      </c>
      <c r="D23" s="473">
        <v>80</v>
      </c>
      <c r="E23" s="652"/>
      <c r="F23" s="147" t="s">
        <v>96</v>
      </c>
      <c r="G23" s="128">
        <v>80</v>
      </c>
      <c r="H23" s="473">
        <v>80</v>
      </c>
      <c r="I23" s="63" t="s">
        <v>279</v>
      </c>
      <c r="J23" s="431">
        <v>0</v>
      </c>
      <c r="K23" s="128">
        <v>80</v>
      </c>
      <c r="L23" s="473">
        <v>80</v>
      </c>
      <c r="M23" s="63" t="s">
        <v>73</v>
      </c>
    </row>
    <row r="24" spans="1:13" ht="13.5" customHeight="1">
      <c r="A24" s="45" t="s">
        <v>13</v>
      </c>
      <c r="B24" s="335">
        <v>80</v>
      </c>
      <c r="C24" s="130" t="s">
        <v>96</v>
      </c>
      <c r="D24" s="473">
        <v>80</v>
      </c>
      <c r="E24" s="652"/>
      <c r="F24" s="147" t="s">
        <v>96</v>
      </c>
      <c r="G24" s="128">
        <v>80</v>
      </c>
      <c r="H24" s="473">
        <v>80</v>
      </c>
      <c r="I24" s="63" t="s">
        <v>279</v>
      </c>
      <c r="J24" s="431">
        <v>100</v>
      </c>
      <c r="K24" s="128">
        <v>80</v>
      </c>
      <c r="L24" s="473"/>
      <c r="M24" s="63" t="s">
        <v>73</v>
      </c>
    </row>
    <row r="25" spans="1:13" ht="13.5" customHeight="1">
      <c r="A25" s="45" t="s">
        <v>14</v>
      </c>
      <c r="B25" s="335">
        <v>80</v>
      </c>
      <c r="C25" s="130" t="s">
        <v>96</v>
      </c>
      <c r="D25" s="473">
        <v>80</v>
      </c>
      <c r="E25" s="652"/>
      <c r="F25" s="147" t="s">
        <v>96</v>
      </c>
      <c r="G25" s="128">
        <v>80</v>
      </c>
      <c r="H25" s="473">
        <v>80</v>
      </c>
      <c r="I25" s="63" t="s">
        <v>279</v>
      </c>
      <c r="J25" s="431">
        <v>0</v>
      </c>
      <c r="K25" s="128">
        <v>80</v>
      </c>
      <c r="L25" s="473"/>
      <c r="M25" s="63" t="s">
        <v>73</v>
      </c>
    </row>
    <row r="26" spans="1:13" ht="13.5" customHeight="1">
      <c r="A26" s="45" t="s">
        <v>15</v>
      </c>
      <c r="B26" s="335">
        <v>100</v>
      </c>
      <c r="C26" s="138">
        <v>1</v>
      </c>
      <c r="D26" s="473">
        <v>100</v>
      </c>
      <c r="E26" s="652"/>
      <c r="F26" s="147" t="s">
        <v>96</v>
      </c>
      <c r="G26" s="128">
        <v>80</v>
      </c>
      <c r="H26" s="473">
        <v>100</v>
      </c>
      <c r="I26" s="63" t="s">
        <v>279</v>
      </c>
      <c r="J26" s="431">
        <v>100</v>
      </c>
      <c r="K26" s="128">
        <v>80</v>
      </c>
      <c r="L26" s="473">
        <v>100</v>
      </c>
      <c r="M26" s="63" t="s">
        <v>73</v>
      </c>
    </row>
    <row r="27" spans="1:13" ht="13.5" customHeight="1">
      <c r="A27" s="45" t="s">
        <v>16</v>
      </c>
      <c r="B27" s="335">
        <v>80</v>
      </c>
      <c r="C27" s="138">
        <v>0.5</v>
      </c>
      <c r="D27" s="473">
        <v>60</v>
      </c>
      <c r="E27" s="652"/>
      <c r="F27" s="147" t="s">
        <v>96</v>
      </c>
      <c r="G27" s="128">
        <v>80</v>
      </c>
      <c r="H27" s="473">
        <v>80</v>
      </c>
      <c r="I27" s="63" t="s">
        <v>279</v>
      </c>
      <c r="J27" s="431">
        <v>0</v>
      </c>
      <c r="K27" s="128">
        <v>80</v>
      </c>
      <c r="L27" s="473">
        <v>80</v>
      </c>
      <c r="M27" s="63" t="s">
        <v>73</v>
      </c>
    </row>
    <row r="28" spans="1:13" ht="36.75" customHeight="1">
      <c r="A28" s="45"/>
      <c r="B28" s="130"/>
      <c r="C28" s="130"/>
      <c r="D28" s="130"/>
      <c r="E28" s="653"/>
      <c r="F28" s="124"/>
      <c r="G28" s="130"/>
      <c r="H28" s="130"/>
      <c r="I28" s="63"/>
      <c r="J28" s="63"/>
      <c r="K28" s="130"/>
      <c r="L28" s="130"/>
      <c r="M28" s="84"/>
    </row>
    <row r="29" spans="1:13" ht="13.5" customHeight="1">
      <c r="A29" s="14" t="s">
        <v>17</v>
      </c>
      <c r="B29" s="191"/>
      <c r="C29" s="136"/>
      <c r="D29" s="136"/>
      <c r="E29" s="14"/>
      <c r="F29" s="125">
        <v>100</v>
      </c>
      <c r="G29" s="125">
        <v>80</v>
      </c>
      <c r="H29" s="136"/>
      <c r="I29" s="14"/>
      <c r="J29" s="14"/>
      <c r="K29" s="125">
        <v>80</v>
      </c>
      <c r="L29" s="136"/>
      <c r="M29" s="14" t="s">
        <v>73</v>
      </c>
    </row>
    <row r="30" spans="1:13" ht="13.5" customHeight="1">
      <c r="A30" s="45" t="s">
        <v>18</v>
      </c>
      <c r="B30" s="335">
        <v>80</v>
      </c>
      <c r="C30" s="130" t="s">
        <v>96</v>
      </c>
      <c r="D30" s="473">
        <v>80</v>
      </c>
      <c r="E30" s="651" t="s">
        <v>347</v>
      </c>
      <c r="F30" s="147" t="s">
        <v>96</v>
      </c>
      <c r="G30" s="128">
        <v>80</v>
      </c>
      <c r="H30" s="473">
        <v>80</v>
      </c>
      <c r="I30" s="63" t="s">
        <v>279</v>
      </c>
      <c r="J30" s="431">
        <v>0</v>
      </c>
      <c r="K30" s="128">
        <v>80</v>
      </c>
      <c r="L30" s="473">
        <v>80</v>
      </c>
      <c r="M30" s="63" t="s">
        <v>73</v>
      </c>
    </row>
    <row r="31" spans="1:13" ht="13.5" customHeight="1">
      <c r="A31" s="45" t="s">
        <v>19</v>
      </c>
      <c r="B31" s="335">
        <v>80</v>
      </c>
      <c r="C31" s="130" t="s">
        <v>96</v>
      </c>
      <c r="D31" s="473">
        <v>80</v>
      </c>
      <c r="E31" s="652"/>
      <c r="F31" s="147" t="s">
        <v>96</v>
      </c>
      <c r="G31" s="128">
        <v>80</v>
      </c>
      <c r="H31" s="473">
        <v>80</v>
      </c>
      <c r="I31" s="63" t="s">
        <v>279</v>
      </c>
      <c r="J31" s="431">
        <v>50</v>
      </c>
      <c r="K31" s="128">
        <v>80</v>
      </c>
      <c r="L31" s="473">
        <v>80</v>
      </c>
      <c r="M31" s="63" t="s">
        <v>73</v>
      </c>
    </row>
    <row r="32" spans="1:13" ht="13.5" customHeight="1">
      <c r="A32" s="45" t="s">
        <v>20</v>
      </c>
      <c r="B32" s="335">
        <v>80</v>
      </c>
      <c r="C32" s="130" t="s">
        <v>96</v>
      </c>
      <c r="D32" s="473">
        <v>80</v>
      </c>
      <c r="E32" s="652"/>
      <c r="F32" s="147">
        <v>100</v>
      </c>
      <c r="G32" s="128">
        <v>80</v>
      </c>
      <c r="H32" s="473">
        <v>80</v>
      </c>
      <c r="I32" s="63" t="s">
        <v>279</v>
      </c>
      <c r="J32" s="431">
        <v>0</v>
      </c>
      <c r="K32" s="128">
        <v>80</v>
      </c>
      <c r="L32" s="473"/>
      <c r="M32" s="63" t="s">
        <v>73</v>
      </c>
    </row>
    <row r="33" spans="1:13" ht="13.5" customHeight="1">
      <c r="A33" s="45" t="s">
        <v>21</v>
      </c>
      <c r="B33" s="335">
        <v>90</v>
      </c>
      <c r="C33" s="138">
        <v>1</v>
      </c>
      <c r="D33" s="473">
        <v>80</v>
      </c>
      <c r="E33" s="652"/>
      <c r="F33" s="147" t="s">
        <v>96</v>
      </c>
      <c r="G33" s="128">
        <v>80</v>
      </c>
      <c r="H33" s="473">
        <v>80</v>
      </c>
      <c r="I33" s="63" t="s">
        <v>279</v>
      </c>
      <c r="J33" s="431">
        <v>0</v>
      </c>
      <c r="K33" s="128">
        <v>80</v>
      </c>
      <c r="L33" s="473">
        <v>80</v>
      </c>
      <c r="M33" s="63" t="s">
        <v>73</v>
      </c>
    </row>
    <row r="34" spans="1:13" ht="13.5" customHeight="1">
      <c r="A34" s="45" t="s">
        <v>22</v>
      </c>
      <c r="B34" s="335">
        <v>80</v>
      </c>
      <c r="C34" s="138">
        <v>0.5</v>
      </c>
      <c r="D34" s="473">
        <v>80</v>
      </c>
      <c r="E34" s="652"/>
      <c r="F34" s="147">
        <v>100</v>
      </c>
      <c r="G34" s="128">
        <v>80</v>
      </c>
      <c r="H34" s="473">
        <v>80</v>
      </c>
      <c r="I34" s="63" t="s">
        <v>279</v>
      </c>
      <c r="J34" s="431">
        <v>100</v>
      </c>
      <c r="K34" s="128">
        <v>80</v>
      </c>
      <c r="L34" s="473">
        <v>80</v>
      </c>
      <c r="M34" s="63" t="s">
        <v>73</v>
      </c>
    </row>
    <row r="35" spans="1:13" ht="13.5" customHeight="1">
      <c r="A35" s="45" t="s">
        <v>23</v>
      </c>
      <c r="B35" s="335">
        <v>80</v>
      </c>
      <c r="C35" s="130" t="s">
        <v>96</v>
      </c>
      <c r="D35" s="473">
        <v>80</v>
      </c>
      <c r="E35" s="652"/>
      <c r="F35" s="147" t="s">
        <v>96</v>
      </c>
      <c r="G35" s="128">
        <v>80</v>
      </c>
      <c r="H35" s="473">
        <v>80</v>
      </c>
      <c r="I35" s="63" t="s">
        <v>279</v>
      </c>
      <c r="J35" s="431">
        <v>100</v>
      </c>
      <c r="K35" s="128">
        <v>80</v>
      </c>
      <c r="L35" s="473">
        <v>80</v>
      </c>
      <c r="M35" s="63" t="s">
        <v>73</v>
      </c>
    </row>
    <row r="36" spans="1:13" ht="13.5" customHeight="1">
      <c r="A36" s="45" t="s">
        <v>24</v>
      </c>
      <c r="B36" s="335">
        <v>80</v>
      </c>
      <c r="C36" s="138">
        <v>0.5</v>
      </c>
      <c r="D36" s="473">
        <v>80</v>
      </c>
      <c r="E36" s="652"/>
      <c r="F36" s="147" t="s">
        <v>96</v>
      </c>
      <c r="G36" s="128">
        <v>80</v>
      </c>
      <c r="H36" s="474">
        <v>80</v>
      </c>
      <c r="I36" s="63" t="s">
        <v>279</v>
      </c>
      <c r="J36" s="431">
        <v>100</v>
      </c>
      <c r="K36" s="128">
        <v>80</v>
      </c>
      <c r="L36" s="473"/>
      <c r="M36" s="63" t="s">
        <v>73</v>
      </c>
    </row>
    <row r="37" spans="1:13" ht="13.5" customHeight="1">
      <c r="A37" s="45" t="s">
        <v>25</v>
      </c>
      <c r="B37" s="335">
        <v>80</v>
      </c>
      <c r="C37" s="130" t="s">
        <v>96</v>
      </c>
      <c r="D37" s="473">
        <v>80</v>
      </c>
      <c r="E37" s="652"/>
      <c r="F37" s="147" t="s">
        <v>96</v>
      </c>
      <c r="G37" s="128">
        <v>80</v>
      </c>
      <c r="H37" s="473">
        <v>80</v>
      </c>
      <c r="I37" s="63" t="s">
        <v>279</v>
      </c>
      <c r="J37" s="431">
        <v>100</v>
      </c>
      <c r="K37" s="128">
        <v>80</v>
      </c>
      <c r="L37" s="473"/>
      <c r="M37" s="63" t="s">
        <v>73</v>
      </c>
    </row>
    <row r="38" spans="1:13" ht="13.5" customHeight="1">
      <c r="A38" s="104"/>
      <c r="B38" s="130"/>
      <c r="C38" s="130"/>
      <c r="D38" s="130"/>
      <c r="E38" s="652"/>
      <c r="F38" s="124"/>
      <c r="G38" s="130"/>
      <c r="H38" s="130"/>
      <c r="I38" s="63"/>
      <c r="J38" s="63"/>
      <c r="K38" s="130"/>
      <c r="L38" s="130"/>
      <c r="M38" s="105"/>
    </row>
    <row r="39" spans="1:13" ht="28.5" customHeight="1">
      <c r="A39" s="71" t="s">
        <v>80</v>
      </c>
      <c r="B39" s="125"/>
      <c r="C39" s="153"/>
      <c r="D39" s="153"/>
      <c r="E39" s="652"/>
      <c r="F39" s="153"/>
      <c r="G39" s="153"/>
      <c r="H39" s="153"/>
      <c r="I39" s="153"/>
      <c r="J39" s="153"/>
      <c r="K39" s="153"/>
      <c r="L39" s="153"/>
      <c r="M39" s="14" t="s">
        <v>73</v>
      </c>
    </row>
    <row r="40" spans="1:13" ht="13.5" customHeight="1">
      <c r="A40" s="45" t="s">
        <v>26</v>
      </c>
      <c r="B40" s="335">
        <v>100</v>
      </c>
      <c r="C40" s="130">
        <v>0</v>
      </c>
      <c r="D40" s="473">
        <v>100</v>
      </c>
      <c r="E40" s="652"/>
      <c r="F40" s="147" t="s">
        <v>96</v>
      </c>
      <c r="G40" s="128">
        <v>80</v>
      </c>
      <c r="H40" s="473">
        <v>80</v>
      </c>
      <c r="I40" s="63" t="s">
        <v>279</v>
      </c>
      <c r="J40" s="431">
        <v>0</v>
      </c>
      <c r="K40" s="128">
        <v>80</v>
      </c>
      <c r="L40" s="473">
        <v>80</v>
      </c>
      <c r="M40" s="63" t="s">
        <v>73</v>
      </c>
    </row>
    <row r="41" spans="1:13" ht="13.5" customHeight="1">
      <c r="A41" s="45" t="s">
        <v>27</v>
      </c>
      <c r="B41" s="335">
        <v>80</v>
      </c>
      <c r="C41" s="130">
        <v>66.7</v>
      </c>
      <c r="D41" s="473">
        <v>80</v>
      </c>
      <c r="E41" s="652"/>
      <c r="F41" s="147" t="s">
        <v>96</v>
      </c>
      <c r="G41" s="128">
        <v>80</v>
      </c>
      <c r="H41" s="473">
        <v>80</v>
      </c>
      <c r="I41" s="63" t="s">
        <v>279</v>
      </c>
      <c r="J41" s="431">
        <v>0</v>
      </c>
      <c r="K41" s="128">
        <v>80</v>
      </c>
      <c r="L41" s="473">
        <v>80</v>
      </c>
      <c r="M41" s="63" t="s">
        <v>73</v>
      </c>
    </row>
    <row r="42" spans="1:13" ht="13.5" customHeight="1">
      <c r="A42" s="45" t="s">
        <v>237</v>
      </c>
      <c r="B42" s="335">
        <v>80</v>
      </c>
      <c r="C42" s="138">
        <v>1</v>
      </c>
      <c r="D42" s="473">
        <v>80</v>
      </c>
      <c r="E42" s="652"/>
      <c r="F42" s="147" t="s">
        <v>96</v>
      </c>
      <c r="G42" s="128">
        <v>80</v>
      </c>
      <c r="H42" s="473">
        <v>80</v>
      </c>
      <c r="I42" s="63" t="s">
        <v>279</v>
      </c>
      <c r="J42" s="431">
        <v>100</v>
      </c>
      <c r="K42" s="128">
        <v>80</v>
      </c>
      <c r="L42" s="473">
        <v>80</v>
      </c>
      <c r="M42" s="63" t="s">
        <v>73</v>
      </c>
    </row>
    <row r="43" spans="1:13" ht="13.5" customHeight="1">
      <c r="A43" s="45" t="s">
        <v>29</v>
      </c>
      <c r="B43" s="335">
        <v>80</v>
      </c>
      <c r="C43" s="130" t="s">
        <v>96</v>
      </c>
      <c r="D43" s="473">
        <v>80</v>
      </c>
      <c r="E43" s="652"/>
      <c r="F43" s="147" t="s">
        <v>96</v>
      </c>
      <c r="G43" s="128">
        <v>80</v>
      </c>
      <c r="H43" s="473">
        <v>80</v>
      </c>
      <c r="I43" s="63" t="s">
        <v>279</v>
      </c>
      <c r="J43" s="431">
        <v>0</v>
      </c>
      <c r="K43" s="128">
        <v>80</v>
      </c>
      <c r="L43" s="473">
        <v>80</v>
      </c>
      <c r="M43" s="63" t="s">
        <v>73</v>
      </c>
    </row>
    <row r="44" spans="1:13" ht="13.5" customHeight="1">
      <c r="A44" s="45" t="s">
        <v>30</v>
      </c>
      <c r="B44" s="335">
        <v>80</v>
      </c>
      <c r="C44" s="130" t="s">
        <v>96</v>
      </c>
      <c r="D44" s="473">
        <v>80</v>
      </c>
      <c r="E44" s="652"/>
      <c r="F44" s="147">
        <v>33.3</v>
      </c>
      <c r="G44" s="128">
        <v>80</v>
      </c>
      <c r="H44" s="473">
        <v>80</v>
      </c>
      <c r="I44" s="63" t="s">
        <v>279</v>
      </c>
      <c r="J44" s="431">
        <v>100</v>
      </c>
      <c r="K44" s="128">
        <v>80</v>
      </c>
      <c r="L44" s="473"/>
      <c r="M44" s="63" t="s">
        <v>73</v>
      </c>
    </row>
    <row r="45" spans="1:13" ht="13.5" customHeight="1">
      <c r="A45" s="45" t="s">
        <v>31</v>
      </c>
      <c r="B45" s="335">
        <v>40</v>
      </c>
      <c r="C45" s="130" t="s">
        <v>100</v>
      </c>
      <c r="D45" s="473">
        <v>80</v>
      </c>
      <c r="E45" s="652"/>
      <c r="F45" s="147" t="s">
        <v>96</v>
      </c>
      <c r="G45" s="128">
        <v>80</v>
      </c>
      <c r="H45" s="473">
        <v>80</v>
      </c>
      <c r="I45" s="63" t="s">
        <v>279</v>
      </c>
      <c r="J45" s="431">
        <v>100</v>
      </c>
      <c r="K45" s="128">
        <v>80</v>
      </c>
      <c r="L45" s="473">
        <v>80</v>
      </c>
      <c r="M45" s="63" t="s">
        <v>73</v>
      </c>
    </row>
    <row r="46" spans="1:13" ht="13.5" customHeight="1">
      <c r="A46" s="45" t="s">
        <v>32</v>
      </c>
      <c r="B46" s="335">
        <v>80</v>
      </c>
      <c r="C46" s="154">
        <v>0.7767</v>
      </c>
      <c r="D46" s="473">
        <v>80</v>
      </c>
      <c r="E46" s="652"/>
      <c r="F46" s="147">
        <v>77.94</v>
      </c>
      <c r="G46" s="128">
        <v>80</v>
      </c>
      <c r="H46" s="473">
        <v>80</v>
      </c>
      <c r="I46" s="63" t="s">
        <v>279</v>
      </c>
      <c r="J46" s="431">
        <v>89.8</v>
      </c>
      <c r="K46" s="128">
        <v>80</v>
      </c>
      <c r="L46" s="473"/>
      <c r="M46" s="63" t="s">
        <v>73</v>
      </c>
    </row>
    <row r="47" spans="1:13" ht="13.5" customHeight="1">
      <c r="A47" s="45" t="s">
        <v>33</v>
      </c>
      <c r="B47" s="335">
        <v>80</v>
      </c>
      <c r="C47" s="138">
        <v>1</v>
      </c>
      <c r="D47" s="473">
        <v>90</v>
      </c>
      <c r="E47" s="652"/>
      <c r="F47" s="147" t="s">
        <v>96</v>
      </c>
      <c r="G47" s="128">
        <v>80</v>
      </c>
      <c r="H47" s="473">
        <v>90</v>
      </c>
      <c r="I47" s="63" t="s">
        <v>279</v>
      </c>
      <c r="J47" s="431">
        <v>0</v>
      </c>
      <c r="K47" s="128">
        <v>80</v>
      </c>
      <c r="L47" s="473">
        <v>90</v>
      </c>
      <c r="M47" s="63" t="s">
        <v>73</v>
      </c>
    </row>
    <row r="48" spans="1:13" ht="13.5" customHeight="1">
      <c r="A48" s="45" t="s">
        <v>34</v>
      </c>
      <c r="B48" s="335">
        <v>80</v>
      </c>
      <c r="C48" s="138">
        <v>1</v>
      </c>
      <c r="D48" s="473">
        <v>90</v>
      </c>
      <c r="E48" s="652"/>
      <c r="F48" s="147" t="s">
        <v>96</v>
      </c>
      <c r="G48" s="128">
        <v>80</v>
      </c>
      <c r="H48" s="473">
        <v>90</v>
      </c>
      <c r="I48" s="63" t="s">
        <v>279</v>
      </c>
      <c r="J48" s="431">
        <v>0</v>
      </c>
      <c r="K48" s="128">
        <v>80</v>
      </c>
      <c r="L48" s="473"/>
      <c r="M48" s="63" t="s">
        <v>73</v>
      </c>
    </row>
    <row r="49" spans="1:13" ht="13.5" customHeight="1">
      <c r="A49" s="45" t="s">
        <v>35</v>
      </c>
      <c r="B49" s="335">
        <v>80</v>
      </c>
      <c r="C49" s="130" t="s">
        <v>96</v>
      </c>
      <c r="D49" s="473">
        <v>80</v>
      </c>
      <c r="E49" s="652"/>
      <c r="F49" s="147" t="s">
        <v>96</v>
      </c>
      <c r="G49" s="128">
        <v>80</v>
      </c>
      <c r="H49" s="473">
        <v>80</v>
      </c>
      <c r="I49" s="63" t="s">
        <v>279</v>
      </c>
      <c r="J49" s="431">
        <v>0</v>
      </c>
      <c r="K49" s="128">
        <v>80</v>
      </c>
      <c r="L49" s="473">
        <v>80</v>
      </c>
      <c r="M49" s="63" t="s">
        <v>73</v>
      </c>
    </row>
    <row r="50" spans="1:13" ht="13.5" customHeight="1">
      <c r="A50" s="45" t="s">
        <v>36</v>
      </c>
      <c r="B50" s="335">
        <v>80</v>
      </c>
      <c r="C50" s="130" t="s">
        <v>96</v>
      </c>
      <c r="D50" s="473">
        <v>80</v>
      </c>
      <c r="E50" s="652"/>
      <c r="F50" s="147" t="s">
        <v>96</v>
      </c>
      <c r="G50" s="128">
        <v>80</v>
      </c>
      <c r="H50" s="473">
        <v>90</v>
      </c>
      <c r="I50" s="63" t="s">
        <v>279</v>
      </c>
      <c r="J50" s="431">
        <v>0</v>
      </c>
      <c r="K50" s="128">
        <v>80</v>
      </c>
      <c r="L50" s="473">
        <v>95</v>
      </c>
      <c r="M50" s="63" t="s">
        <v>73</v>
      </c>
    </row>
    <row r="51" spans="1:13" ht="13.5" customHeight="1">
      <c r="A51" s="45" t="s">
        <v>37</v>
      </c>
      <c r="B51" s="335">
        <v>80</v>
      </c>
      <c r="C51" s="138">
        <v>1</v>
      </c>
      <c r="D51" s="473">
        <v>100</v>
      </c>
      <c r="E51" s="652"/>
      <c r="F51" s="147">
        <v>100</v>
      </c>
      <c r="G51" s="128">
        <v>80</v>
      </c>
      <c r="H51" s="473">
        <v>80</v>
      </c>
      <c r="I51" s="63" t="s">
        <v>279</v>
      </c>
      <c r="J51" s="431">
        <v>100</v>
      </c>
      <c r="K51" s="128">
        <v>80</v>
      </c>
      <c r="L51" s="473"/>
      <c r="M51" s="63" t="s">
        <v>73</v>
      </c>
    </row>
    <row r="52" spans="1:13" ht="13.5" customHeight="1">
      <c r="A52" s="45"/>
      <c r="B52" s="130"/>
      <c r="C52" s="130"/>
      <c r="D52" s="130"/>
      <c r="E52" s="653"/>
      <c r="F52" s="124"/>
      <c r="G52" s="130"/>
      <c r="H52" s="130"/>
      <c r="I52" s="63"/>
      <c r="J52" s="63"/>
      <c r="K52" s="130"/>
      <c r="L52" s="130"/>
      <c r="M52" s="84"/>
    </row>
    <row r="53" spans="1:13" ht="13.5" customHeight="1">
      <c r="A53" s="14" t="s">
        <v>38</v>
      </c>
      <c r="B53" s="191"/>
      <c r="C53" s="136"/>
      <c r="D53" s="136"/>
      <c r="E53" s="14"/>
      <c r="F53" s="125">
        <v>100</v>
      </c>
      <c r="G53" s="125">
        <v>80</v>
      </c>
      <c r="H53" s="136"/>
      <c r="I53" s="14"/>
      <c r="J53" s="14"/>
      <c r="K53" s="136"/>
      <c r="L53" s="136"/>
      <c r="M53" s="14" t="s">
        <v>73</v>
      </c>
    </row>
    <row r="54" spans="1:13" ht="13.5" customHeight="1">
      <c r="A54" s="45" t="s">
        <v>39</v>
      </c>
      <c r="B54" s="335">
        <v>80</v>
      </c>
      <c r="C54" s="138">
        <v>1</v>
      </c>
      <c r="D54" s="473">
        <v>80</v>
      </c>
      <c r="E54" s="651" t="s">
        <v>346</v>
      </c>
      <c r="F54" s="147">
        <v>100</v>
      </c>
      <c r="G54" s="128">
        <v>80</v>
      </c>
      <c r="H54" s="473">
        <v>80</v>
      </c>
      <c r="I54" s="63" t="s">
        <v>279</v>
      </c>
      <c r="J54" s="431">
        <v>55.6</v>
      </c>
      <c r="K54" s="128">
        <v>80</v>
      </c>
      <c r="L54" s="473">
        <v>85</v>
      </c>
      <c r="M54" s="63" t="s">
        <v>73</v>
      </c>
    </row>
    <row r="55" spans="1:13" ht="13.5" customHeight="1">
      <c r="A55" s="45" t="s">
        <v>40</v>
      </c>
      <c r="B55" s="335">
        <v>80</v>
      </c>
      <c r="C55" s="130" t="s">
        <v>96</v>
      </c>
      <c r="D55" s="473">
        <v>80</v>
      </c>
      <c r="E55" s="652"/>
      <c r="F55" s="147" t="s">
        <v>96</v>
      </c>
      <c r="G55" s="128">
        <v>80</v>
      </c>
      <c r="H55" s="473">
        <v>80</v>
      </c>
      <c r="I55" s="63" t="s">
        <v>279</v>
      </c>
      <c r="J55" s="431">
        <v>0</v>
      </c>
      <c r="K55" s="128">
        <v>80</v>
      </c>
      <c r="L55" s="473">
        <v>80</v>
      </c>
      <c r="M55" s="63" t="s">
        <v>73</v>
      </c>
    </row>
    <row r="56" spans="1:13" ht="13.5" customHeight="1">
      <c r="A56" s="45" t="s">
        <v>41</v>
      </c>
      <c r="B56" s="335">
        <v>90</v>
      </c>
      <c r="C56" s="130" t="s">
        <v>96</v>
      </c>
      <c r="D56" s="473">
        <v>90</v>
      </c>
      <c r="E56" s="652"/>
      <c r="F56" s="147" t="s">
        <v>96</v>
      </c>
      <c r="G56" s="128">
        <v>80</v>
      </c>
      <c r="H56" s="473">
        <v>80</v>
      </c>
      <c r="I56" s="63" t="s">
        <v>279</v>
      </c>
      <c r="J56" s="431">
        <v>0</v>
      </c>
      <c r="K56" s="128">
        <v>80</v>
      </c>
      <c r="L56" s="473">
        <v>80</v>
      </c>
      <c r="M56" s="63" t="s">
        <v>73</v>
      </c>
    </row>
    <row r="57" spans="1:13" ht="285.75" customHeight="1">
      <c r="A57" s="45" t="s">
        <v>42</v>
      </c>
      <c r="B57" s="147">
        <v>80</v>
      </c>
      <c r="C57" s="130" t="s">
        <v>96</v>
      </c>
      <c r="D57" s="474">
        <v>65</v>
      </c>
      <c r="E57" s="652"/>
      <c r="F57" s="147" t="s">
        <v>96</v>
      </c>
      <c r="G57" s="128">
        <v>80</v>
      </c>
      <c r="H57" s="473">
        <v>60</v>
      </c>
      <c r="I57" s="275" t="s">
        <v>430</v>
      </c>
      <c r="J57" s="430">
        <v>100</v>
      </c>
      <c r="K57" s="128">
        <v>80</v>
      </c>
      <c r="L57" s="473">
        <v>80</v>
      </c>
      <c r="M57" s="63" t="s">
        <v>73</v>
      </c>
    </row>
    <row r="58" spans="1:13" ht="13.5" customHeight="1">
      <c r="A58" s="45" t="s">
        <v>43</v>
      </c>
      <c r="B58" s="335">
        <v>80</v>
      </c>
      <c r="C58" s="138">
        <v>1</v>
      </c>
      <c r="D58" s="473">
        <v>100</v>
      </c>
      <c r="E58" s="652"/>
      <c r="F58" s="147">
        <v>100</v>
      </c>
      <c r="G58" s="128">
        <v>80</v>
      </c>
      <c r="H58" s="473">
        <v>90</v>
      </c>
      <c r="I58" s="63" t="s">
        <v>279</v>
      </c>
      <c r="J58" s="431">
        <v>0</v>
      </c>
      <c r="K58" s="128">
        <v>80</v>
      </c>
      <c r="L58" s="473">
        <v>100</v>
      </c>
      <c r="M58" s="63" t="s">
        <v>73</v>
      </c>
    </row>
    <row r="59" spans="1:13" ht="13.5" customHeight="1">
      <c r="A59" s="45" t="s">
        <v>44</v>
      </c>
      <c r="B59" s="335">
        <v>80</v>
      </c>
      <c r="C59" s="130" t="s">
        <v>96</v>
      </c>
      <c r="D59" s="473">
        <v>80</v>
      </c>
      <c r="E59" s="652"/>
      <c r="F59" s="147" t="s">
        <v>96</v>
      </c>
      <c r="G59" s="128">
        <v>80</v>
      </c>
      <c r="H59" s="473">
        <v>85</v>
      </c>
      <c r="I59" s="63" t="s">
        <v>279</v>
      </c>
      <c r="J59" s="431">
        <v>0</v>
      </c>
      <c r="K59" s="128">
        <v>80</v>
      </c>
      <c r="L59" s="473">
        <v>80</v>
      </c>
      <c r="M59" s="63" t="s">
        <v>73</v>
      </c>
    </row>
    <row r="60" spans="1:13" ht="13.5" customHeight="1">
      <c r="A60" s="64"/>
      <c r="B60" s="130"/>
      <c r="C60" s="130"/>
      <c r="D60" s="130"/>
      <c r="E60" s="652"/>
      <c r="F60" s="124"/>
      <c r="G60" s="130"/>
      <c r="H60" s="130"/>
      <c r="I60" s="63"/>
      <c r="J60" s="63"/>
      <c r="K60" s="130"/>
      <c r="L60" s="130"/>
      <c r="M60" s="91"/>
    </row>
    <row r="61" spans="1:13" ht="13.5" customHeight="1">
      <c r="A61" s="14" t="s">
        <v>45</v>
      </c>
      <c r="B61" s="191"/>
      <c r="C61" s="149"/>
      <c r="D61" s="149"/>
      <c r="E61" s="652"/>
      <c r="F61" s="125" t="s">
        <v>96</v>
      </c>
      <c r="G61" s="125">
        <v>80</v>
      </c>
      <c r="H61" s="149"/>
      <c r="I61" s="14"/>
      <c r="J61" s="14"/>
      <c r="K61" s="149"/>
      <c r="L61" s="149"/>
      <c r="M61" s="14" t="s">
        <v>73</v>
      </c>
    </row>
    <row r="62" spans="1:13" ht="13.5" customHeight="1">
      <c r="A62" s="45" t="s">
        <v>47</v>
      </c>
      <c r="B62" s="335">
        <v>85</v>
      </c>
      <c r="C62" s="130" t="s">
        <v>96</v>
      </c>
      <c r="D62" s="473">
        <v>80</v>
      </c>
      <c r="E62" s="652"/>
      <c r="F62" s="147" t="s">
        <v>96</v>
      </c>
      <c r="G62" s="128">
        <v>80</v>
      </c>
      <c r="H62" s="473">
        <v>80</v>
      </c>
      <c r="I62" s="63" t="s">
        <v>279</v>
      </c>
      <c r="J62" s="431">
        <v>0</v>
      </c>
      <c r="K62" s="128">
        <v>80</v>
      </c>
      <c r="L62" s="473">
        <v>80</v>
      </c>
      <c r="M62" s="63" t="s">
        <v>73</v>
      </c>
    </row>
    <row r="63" spans="1:13" ht="13.5" customHeight="1">
      <c r="A63" s="45" t="s">
        <v>50</v>
      </c>
      <c r="B63" s="335">
        <v>80</v>
      </c>
      <c r="C63" s="130" t="s">
        <v>96</v>
      </c>
      <c r="D63" s="473">
        <v>80</v>
      </c>
      <c r="E63" s="652"/>
      <c r="F63" s="147" t="s">
        <v>96</v>
      </c>
      <c r="G63" s="128">
        <v>80</v>
      </c>
      <c r="H63" s="473">
        <v>90</v>
      </c>
      <c r="I63" s="63" t="s">
        <v>279</v>
      </c>
      <c r="J63" s="431">
        <v>0</v>
      </c>
      <c r="K63" s="128">
        <v>80</v>
      </c>
      <c r="L63" s="473">
        <v>80</v>
      </c>
      <c r="M63" s="63" t="s">
        <v>73</v>
      </c>
    </row>
    <row r="64" spans="1:13" ht="13.5" customHeight="1">
      <c r="A64" s="45" t="s">
        <v>49</v>
      </c>
      <c r="B64" s="335">
        <v>80</v>
      </c>
      <c r="C64" s="130" t="s">
        <v>96</v>
      </c>
      <c r="D64" s="473">
        <v>80</v>
      </c>
      <c r="E64" s="652"/>
      <c r="F64" s="147" t="s">
        <v>96</v>
      </c>
      <c r="G64" s="128">
        <v>80</v>
      </c>
      <c r="H64" s="473">
        <v>80</v>
      </c>
      <c r="I64" s="63" t="s">
        <v>279</v>
      </c>
      <c r="J64" s="431">
        <v>0</v>
      </c>
      <c r="K64" s="128">
        <v>80</v>
      </c>
      <c r="L64" s="473">
        <v>80</v>
      </c>
      <c r="M64" s="63" t="s">
        <v>73</v>
      </c>
    </row>
    <row r="65" spans="1:13" ht="13.5" customHeight="1">
      <c r="A65" s="45" t="s">
        <v>48</v>
      </c>
      <c r="B65" s="335">
        <v>80</v>
      </c>
      <c r="C65" s="130" t="s">
        <v>96</v>
      </c>
      <c r="D65" s="473">
        <v>80</v>
      </c>
      <c r="E65" s="652"/>
      <c r="F65" s="147" t="s">
        <v>96</v>
      </c>
      <c r="G65" s="128">
        <v>80</v>
      </c>
      <c r="H65" s="473">
        <v>80</v>
      </c>
      <c r="I65" s="63" t="s">
        <v>279</v>
      </c>
      <c r="J65" s="431">
        <v>0</v>
      </c>
      <c r="K65" s="128">
        <v>80</v>
      </c>
      <c r="L65" s="473">
        <v>80</v>
      </c>
      <c r="M65" s="63" t="s">
        <v>73</v>
      </c>
    </row>
    <row r="66" spans="1:13" ht="13.5" customHeight="1">
      <c r="A66" s="45" t="s">
        <v>46</v>
      </c>
      <c r="B66" s="335">
        <v>80</v>
      </c>
      <c r="C66" s="130" t="s">
        <v>96</v>
      </c>
      <c r="D66" s="473">
        <v>80</v>
      </c>
      <c r="E66" s="652"/>
      <c r="F66" s="147" t="s">
        <v>96</v>
      </c>
      <c r="G66" s="128">
        <v>80</v>
      </c>
      <c r="H66" s="473">
        <v>80</v>
      </c>
      <c r="I66" s="63" t="s">
        <v>279</v>
      </c>
      <c r="J66" s="431">
        <v>100</v>
      </c>
      <c r="K66" s="128">
        <v>80</v>
      </c>
      <c r="L66" s="473"/>
      <c r="M66" s="63" t="s">
        <v>73</v>
      </c>
    </row>
    <row r="67" spans="1:13" ht="13.5" customHeight="1">
      <c r="A67" s="45"/>
      <c r="B67" s="130"/>
      <c r="C67" s="130"/>
      <c r="D67" s="130"/>
      <c r="E67" s="652"/>
      <c r="F67" s="124"/>
      <c r="G67" s="130"/>
      <c r="H67" s="130"/>
      <c r="I67" s="63"/>
      <c r="J67" s="63"/>
      <c r="K67" s="130"/>
      <c r="L67" s="130"/>
      <c r="M67" s="84"/>
    </row>
    <row r="68" spans="1:13" ht="13.5" customHeight="1">
      <c r="A68" s="14" t="s">
        <v>51</v>
      </c>
      <c r="B68" s="125"/>
      <c r="C68" s="125"/>
      <c r="D68" s="125"/>
      <c r="E68" s="652"/>
      <c r="F68" s="125"/>
      <c r="G68" s="125"/>
      <c r="H68" s="125"/>
      <c r="I68" s="14"/>
      <c r="J68" s="14"/>
      <c r="K68" s="125"/>
      <c r="L68" s="125"/>
      <c r="M68" s="14" t="s">
        <v>73</v>
      </c>
    </row>
    <row r="69" spans="1:13" ht="13.5" customHeight="1">
      <c r="A69" s="45" t="s">
        <v>54</v>
      </c>
      <c r="B69" s="335">
        <v>80</v>
      </c>
      <c r="C69" s="138">
        <v>1</v>
      </c>
      <c r="D69" s="473">
        <v>85</v>
      </c>
      <c r="E69" s="652"/>
      <c r="F69" s="147">
        <v>0</v>
      </c>
      <c r="G69" s="128">
        <v>80</v>
      </c>
      <c r="H69" s="473">
        <v>80</v>
      </c>
      <c r="I69" s="63" t="s">
        <v>279</v>
      </c>
      <c r="J69" s="431">
        <v>100</v>
      </c>
      <c r="K69" s="128">
        <v>80</v>
      </c>
      <c r="L69" s="473">
        <v>80</v>
      </c>
      <c r="M69" s="63" t="s">
        <v>73</v>
      </c>
    </row>
    <row r="70" spans="1:13" ht="13.5" customHeight="1">
      <c r="A70" s="45" t="s">
        <v>52</v>
      </c>
      <c r="B70" s="335">
        <v>80</v>
      </c>
      <c r="C70" s="130" t="s">
        <v>96</v>
      </c>
      <c r="D70" s="473">
        <v>80</v>
      </c>
      <c r="E70" s="652"/>
      <c r="F70" s="147">
        <v>100</v>
      </c>
      <c r="G70" s="128">
        <v>80</v>
      </c>
      <c r="H70" s="473">
        <v>80</v>
      </c>
      <c r="I70" s="63" t="s">
        <v>279</v>
      </c>
      <c r="J70" s="431">
        <v>0</v>
      </c>
      <c r="K70" s="128">
        <v>80</v>
      </c>
      <c r="L70" s="473">
        <v>80</v>
      </c>
      <c r="M70" s="63" t="s">
        <v>73</v>
      </c>
    </row>
    <row r="71" spans="1:13" ht="13.5" customHeight="1">
      <c r="A71" s="45" t="s">
        <v>53</v>
      </c>
      <c r="B71" s="335">
        <v>80</v>
      </c>
      <c r="C71" s="130" t="s">
        <v>96</v>
      </c>
      <c r="D71" s="473">
        <v>80</v>
      </c>
      <c r="E71" s="652"/>
      <c r="F71" s="147" t="s">
        <v>96</v>
      </c>
      <c r="G71" s="128">
        <v>80</v>
      </c>
      <c r="H71" s="473">
        <v>80</v>
      </c>
      <c r="I71" s="63" t="s">
        <v>279</v>
      </c>
      <c r="J71" s="431">
        <v>0</v>
      </c>
      <c r="K71" s="128">
        <v>80</v>
      </c>
      <c r="L71" s="473">
        <v>80</v>
      </c>
      <c r="M71" s="63" t="s">
        <v>73</v>
      </c>
    </row>
    <row r="72" spans="1:13" ht="13.5" customHeight="1">
      <c r="A72" s="45" t="s">
        <v>56</v>
      </c>
      <c r="B72" s="335">
        <v>80</v>
      </c>
      <c r="C72" s="130" t="s">
        <v>96</v>
      </c>
      <c r="D72" s="473">
        <v>80</v>
      </c>
      <c r="E72" s="652"/>
      <c r="F72" s="147" t="s">
        <v>96</v>
      </c>
      <c r="G72" s="128">
        <v>80</v>
      </c>
      <c r="H72" s="473">
        <v>80</v>
      </c>
      <c r="I72" s="63" t="s">
        <v>279</v>
      </c>
      <c r="J72" s="431">
        <v>0</v>
      </c>
      <c r="K72" s="128">
        <v>80</v>
      </c>
      <c r="L72" s="473">
        <v>80</v>
      </c>
      <c r="M72" s="63" t="s">
        <v>73</v>
      </c>
    </row>
    <row r="73" spans="1:13" ht="13.5" customHeight="1">
      <c r="A73" s="45" t="s">
        <v>57</v>
      </c>
      <c r="B73" s="335">
        <v>80</v>
      </c>
      <c r="C73" s="130" t="s">
        <v>96</v>
      </c>
      <c r="D73" s="473">
        <v>80</v>
      </c>
      <c r="E73" s="652"/>
      <c r="F73" s="147" t="s">
        <v>96</v>
      </c>
      <c r="G73" s="128">
        <v>80</v>
      </c>
      <c r="H73" s="473">
        <v>80</v>
      </c>
      <c r="I73" s="63" t="s">
        <v>279</v>
      </c>
      <c r="J73" s="431">
        <v>0</v>
      </c>
      <c r="K73" s="128">
        <v>80</v>
      </c>
      <c r="L73" s="473">
        <v>80</v>
      </c>
      <c r="M73" s="63" t="s">
        <v>73</v>
      </c>
    </row>
    <row r="74" spans="1:13" ht="13.5" customHeight="1">
      <c r="A74" s="45" t="s">
        <v>55</v>
      </c>
      <c r="B74" s="335">
        <v>80</v>
      </c>
      <c r="C74" s="130">
        <v>0</v>
      </c>
      <c r="D74" s="473">
        <v>80</v>
      </c>
      <c r="E74" s="652"/>
      <c r="F74" s="147" t="s">
        <v>96</v>
      </c>
      <c r="G74" s="128">
        <v>80</v>
      </c>
      <c r="H74" s="473">
        <v>80</v>
      </c>
      <c r="I74" s="63" t="s">
        <v>279</v>
      </c>
      <c r="J74" s="431">
        <v>0</v>
      </c>
      <c r="K74" s="128">
        <v>80</v>
      </c>
      <c r="L74" s="473">
        <v>80</v>
      </c>
      <c r="M74" s="63" t="s">
        <v>73</v>
      </c>
    </row>
    <row r="75" spans="1:13" ht="13.5" customHeight="1">
      <c r="A75" s="45"/>
      <c r="B75" s="130"/>
      <c r="C75" s="130"/>
      <c r="D75" s="130"/>
      <c r="E75" s="653"/>
      <c r="F75" s="124"/>
      <c r="G75" s="130"/>
      <c r="H75" s="130"/>
      <c r="I75" s="63"/>
      <c r="J75" s="63"/>
      <c r="K75" s="130"/>
      <c r="L75" s="130"/>
      <c r="M75" s="84"/>
    </row>
    <row r="76" spans="1:13" ht="13.5" customHeight="1">
      <c r="A76" s="14" t="s">
        <v>78</v>
      </c>
      <c r="B76" s="568"/>
      <c r="C76" s="568"/>
      <c r="D76" s="568"/>
      <c r="E76" s="14"/>
      <c r="F76" s="568"/>
      <c r="G76" s="568"/>
      <c r="H76" s="568"/>
      <c r="I76" s="14"/>
      <c r="J76" s="14"/>
      <c r="K76" s="568"/>
      <c r="L76" s="568"/>
      <c r="M76" s="14" t="s">
        <v>73</v>
      </c>
    </row>
    <row r="77" spans="1:13" ht="13.5" customHeight="1">
      <c r="A77" s="45" t="s">
        <v>58</v>
      </c>
      <c r="B77" s="335">
        <v>80</v>
      </c>
      <c r="C77" s="130" t="s">
        <v>96</v>
      </c>
      <c r="D77" s="473">
        <v>80</v>
      </c>
      <c r="E77" s="651" t="s">
        <v>102</v>
      </c>
      <c r="F77" s="147" t="s">
        <v>96</v>
      </c>
      <c r="G77" s="128">
        <v>80</v>
      </c>
      <c r="H77" s="473">
        <v>80</v>
      </c>
      <c r="I77" s="63" t="s">
        <v>279</v>
      </c>
      <c r="J77" s="431">
        <v>0</v>
      </c>
      <c r="K77" s="128">
        <v>80</v>
      </c>
      <c r="L77" s="473">
        <v>80</v>
      </c>
      <c r="M77" s="63" t="s">
        <v>73</v>
      </c>
    </row>
    <row r="78" spans="1:13" ht="13.5" customHeight="1">
      <c r="A78" s="45" t="s">
        <v>59</v>
      </c>
      <c r="B78" s="335">
        <v>80</v>
      </c>
      <c r="C78" s="130" t="s">
        <v>96</v>
      </c>
      <c r="D78" s="473">
        <v>80</v>
      </c>
      <c r="E78" s="652"/>
      <c r="F78" s="147" t="s">
        <v>96</v>
      </c>
      <c r="G78" s="128">
        <v>80</v>
      </c>
      <c r="H78" s="473">
        <v>80</v>
      </c>
      <c r="I78" s="63" t="s">
        <v>279</v>
      </c>
      <c r="J78" s="431">
        <v>0</v>
      </c>
      <c r="K78" s="128">
        <v>80</v>
      </c>
      <c r="L78" s="473">
        <v>80</v>
      </c>
      <c r="M78" s="63" t="s">
        <v>73</v>
      </c>
    </row>
    <row r="79" spans="1:13" ht="13.5" customHeight="1">
      <c r="A79" s="45" t="s">
        <v>60</v>
      </c>
      <c r="B79" s="335">
        <v>100</v>
      </c>
      <c r="C79" s="130" t="s">
        <v>96</v>
      </c>
      <c r="D79" s="473">
        <v>80</v>
      </c>
      <c r="E79" s="652"/>
      <c r="F79" s="147" t="s">
        <v>96</v>
      </c>
      <c r="G79" s="128">
        <v>80</v>
      </c>
      <c r="H79" s="473">
        <v>80</v>
      </c>
      <c r="I79" s="63" t="s">
        <v>279</v>
      </c>
      <c r="J79" s="431">
        <v>66.7</v>
      </c>
      <c r="K79" s="128">
        <v>80</v>
      </c>
      <c r="L79" s="473"/>
      <c r="M79" s="63" t="s">
        <v>73</v>
      </c>
    </row>
    <row r="80" spans="1:13" ht="13.5" customHeight="1">
      <c r="A80" s="45" t="s">
        <v>61</v>
      </c>
      <c r="B80" s="335">
        <v>80</v>
      </c>
      <c r="C80" s="130" t="s">
        <v>96</v>
      </c>
      <c r="D80" s="473">
        <v>80</v>
      </c>
      <c r="E80" s="652"/>
      <c r="F80" s="147" t="s">
        <v>96</v>
      </c>
      <c r="G80" s="128">
        <v>80</v>
      </c>
      <c r="H80" s="473">
        <v>80</v>
      </c>
      <c r="I80" s="63" t="s">
        <v>279</v>
      </c>
      <c r="J80" s="431">
        <v>0</v>
      </c>
      <c r="K80" s="128">
        <v>80</v>
      </c>
      <c r="L80" s="473"/>
      <c r="M80" s="63" t="s">
        <v>73</v>
      </c>
    </row>
    <row r="81" spans="1:13" ht="13.5" customHeight="1">
      <c r="A81" s="45" t="s">
        <v>62</v>
      </c>
      <c r="B81" s="335">
        <v>70</v>
      </c>
      <c r="C81" s="138">
        <v>1</v>
      </c>
      <c r="D81" s="473">
        <v>80</v>
      </c>
      <c r="E81" s="652"/>
      <c r="F81" s="147">
        <v>0</v>
      </c>
      <c r="G81" s="128">
        <v>80</v>
      </c>
      <c r="H81" s="473">
        <v>80</v>
      </c>
      <c r="I81" s="63" t="s">
        <v>279</v>
      </c>
      <c r="J81" s="431">
        <v>0</v>
      </c>
      <c r="K81" s="128">
        <v>80</v>
      </c>
      <c r="L81" s="473">
        <v>80</v>
      </c>
      <c r="M81" s="63" t="s">
        <v>73</v>
      </c>
    </row>
    <row r="82" spans="1:13" ht="13.5" customHeight="1">
      <c r="A82" s="45"/>
      <c r="B82" s="130"/>
      <c r="C82" s="130"/>
      <c r="D82" s="130"/>
      <c r="E82" s="652"/>
      <c r="F82" s="124"/>
      <c r="G82" s="130"/>
      <c r="H82" s="130"/>
      <c r="I82" s="63"/>
      <c r="J82" s="63"/>
      <c r="K82" s="130"/>
      <c r="L82" s="130"/>
      <c r="M82" s="65"/>
    </row>
    <row r="83" spans="1:13" ht="13.5" customHeight="1">
      <c r="A83" s="14" t="s">
        <v>63</v>
      </c>
      <c r="B83" s="191"/>
      <c r="C83" s="149"/>
      <c r="D83" s="149"/>
      <c r="E83" s="652"/>
      <c r="F83" s="149"/>
      <c r="G83" s="149"/>
      <c r="H83" s="149"/>
      <c r="I83" s="149"/>
      <c r="J83" s="149"/>
      <c r="K83" s="149"/>
      <c r="L83" s="149"/>
      <c r="M83" s="14" t="s">
        <v>73</v>
      </c>
    </row>
    <row r="84" spans="1:13" ht="13.5" customHeight="1">
      <c r="A84" s="45" t="s">
        <v>64</v>
      </c>
      <c r="B84" s="335">
        <v>100</v>
      </c>
      <c r="C84" s="130" t="s">
        <v>96</v>
      </c>
      <c r="D84" s="473">
        <v>80</v>
      </c>
      <c r="E84" s="652"/>
      <c r="F84" s="147" t="s">
        <v>96</v>
      </c>
      <c r="G84" s="128">
        <v>80</v>
      </c>
      <c r="H84" s="473">
        <v>80</v>
      </c>
      <c r="I84" s="63" t="s">
        <v>279</v>
      </c>
      <c r="J84" s="431">
        <v>0</v>
      </c>
      <c r="K84" s="128">
        <v>80</v>
      </c>
      <c r="L84" s="473">
        <v>80</v>
      </c>
      <c r="M84" s="63" t="s">
        <v>73</v>
      </c>
    </row>
    <row r="85" spans="1:13" ht="13.5" customHeight="1">
      <c r="A85" s="45" t="s">
        <v>65</v>
      </c>
      <c r="B85" s="335">
        <v>80</v>
      </c>
      <c r="C85" s="130" t="s">
        <v>96</v>
      </c>
      <c r="D85" s="473">
        <v>80</v>
      </c>
      <c r="E85" s="652"/>
      <c r="F85" s="147" t="s">
        <v>96</v>
      </c>
      <c r="G85" s="128">
        <v>80</v>
      </c>
      <c r="H85" s="473">
        <v>80</v>
      </c>
      <c r="I85" s="63">
        <v>75</v>
      </c>
      <c r="J85" s="431">
        <v>100</v>
      </c>
      <c r="K85" s="128">
        <v>80</v>
      </c>
      <c r="L85" s="473"/>
      <c r="M85" s="63" t="s">
        <v>73</v>
      </c>
    </row>
    <row r="86" spans="1:13" ht="13.5" customHeight="1">
      <c r="A86" s="45" t="s">
        <v>66</v>
      </c>
      <c r="B86" s="335">
        <v>80</v>
      </c>
      <c r="C86" s="130" t="s">
        <v>96</v>
      </c>
      <c r="D86" s="473">
        <v>80</v>
      </c>
      <c r="E86" s="652"/>
      <c r="F86" s="147" t="s">
        <v>96</v>
      </c>
      <c r="G86" s="128">
        <v>80</v>
      </c>
      <c r="H86" s="473">
        <v>80</v>
      </c>
      <c r="I86" s="63" t="s">
        <v>279</v>
      </c>
      <c r="J86" s="431">
        <v>100</v>
      </c>
      <c r="K86" s="128">
        <v>80</v>
      </c>
      <c r="L86" s="473"/>
      <c r="M86" s="63" t="s">
        <v>73</v>
      </c>
    </row>
    <row r="87" spans="1:13" ht="13.5" customHeight="1">
      <c r="A87" s="45" t="s">
        <v>67</v>
      </c>
      <c r="B87" s="335">
        <v>80</v>
      </c>
      <c r="C87" s="130" t="s">
        <v>96</v>
      </c>
      <c r="D87" s="473">
        <v>80</v>
      </c>
      <c r="E87" s="652"/>
      <c r="F87" s="147" t="s">
        <v>96</v>
      </c>
      <c r="G87" s="128">
        <v>80</v>
      </c>
      <c r="H87" s="473">
        <v>80</v>
      </c>
      <c r="I87" s="63" t="s">
        <v>279</v>
      </c>
      <c r="J87" s="431">
        <v>0</v>
      </c>
      <c r="K87" s="128">
        <v>80</v>
      </c>
      <c r="L87" s="473"/>
      <c r="M87" s="63" t="s">
        <v>73</v>
      </c>
    </row>
    <row r="88" spans="1:14" ht="205.5" customHeight="1">
      <c r="A88" s="45" t="s">
        <v>68</v>
      </c>
      <c r="B88" s="147">
        <v>80</v>
      </c>
      <c r="C88" s="130" t="s">
        <v>96</v>
      </c>
      <c r="D88" s="473">
        <v>80</v>
      </c>
      <c r="E88" s="653"/>
      <c r="F88" s="147" t="s">
        <v>96</v>
      </c>
      <c r="G88" s="128">
        <v>80</v>
      </c>
      <c r="H88" s="473">
        <v>80</v>
      </c>
      <c r="I88" s="63" t="s">
        <v>279</v>
      </c>
      <c r="J88" s="431">
        <v>0</v>
      </c>
      <c r="K88" s="128">
        <v>80</v>
      </c>
      <c r="L88" s="473">
        <v>80</v>
      </c>
      <c r="M88" s="63" t="s">
        <v>73</v>
      </c>
      <c r="N88" s="37" t="s">
        <v>69</v>
      </c>
    </row>
    <row r="89" spans="1:13" ht="15" customHeight="1">
      <c r="A89" s="23"/>
      <c r="B89" s="48"/>
      <c r="C89" s="48"/>
      <c r="D89" s="48"/>
      <c r="E89" s="48"/>
      <c r="F89" s="48"/>
      <c r="G89" s="68"/>
      <c r="H89" s="49"/>
      <c r="I89" s="49"/>
      <c r="J89" s="49"/>
      <c r="K89" s="49"/>
      <c r="L89" s="49"/>
      <c r="M89" s="49"/>
    </row>
    <row r="90" spans="1:13" ht="15.75">
      <c r="A90" s="47" t="s">
        <v>589</v>
      </c>
      <c r="B90" s="7"/>
      <c r="C90" s="389"/>
      <c r="D90" s="389"/>
      <c r="E90" s="390"/>
      <c r="F90" s="389"/>
      <c r="G90" s="389"/>
      <c r="H90" s="389"/>
      <c r="I90" s="391"/>
      <c r="J90" s="391"/>
      <c r="K90" s="391"/>
      <c r="L90" s="569"/>
      <c r="M90" s="391"/>
    </row>
    <row r="91" spans="1:13" ht="15">
      <c r="A91" s="650" t="s">
        <v>592</v>
      </c>
      <c r="B91" s="650"/>
      <c r="C91" s="650"/>
      <c r="D91" s="650"/>
      <c r="E91" s="650"/>
      <c r="F91" s="650"/>
      <c r="G91" s="650"/>
      <c r="H91" s="650"/>
      <c r="I91" s="650"/>
      <c r="J91" s="650"/>
      <c r="K91" s="650"/>
      <c r="L91" s="650"/>
      <c r="M91" s="650"/>
    </row>
    <row r="92" spans="1:13" ht="17.25" customHeight="1">
      <c r="A92" s="650"/>
      <c r="B92" s="650"/>
      <c r="C92" s="650"/>
      <c r="D92" s="650"/>
      <c r="E92" s="650"/>
      <c r="F92" s="650"/>
      <c r="G92" s="650"/>
      <c r="H92" s="650"/>
      <c r="I92" s="650"/>
      <c r="J92" s="650"/>
      <c r="K92" s="650"/>
      <c r="L92" s="650"/>
      <c r="M92" s="650"/>
    </row>
  </sheetData>
  <mergeCells count="18">
    <mergeCell ref="A1:M1"/>
    <mergeCell ref="A4:M4"/>
    <mergeCell ref="A6:M6"/>
    <mergeCell ref="A2:M2"/>
    <mergeCell ref="A7:M7"/>
    <mergeCell ref="A5:M5"/>
    <mergeCell ref="A3:N3"/>
    <mergeCell ref="G8:J8"/>
    <mergeCell ref="K8:L8"/>
    <mergeCell ref="M8:M9"/>
    <mergeCell ref="A8:A9"/>
    <mergeCell ref="A91:M92"/>
    <mergeCell ref="E77:E88"/>
    <mergeCell ref="E11:E28"/>
    <mergeCell ref="E30:E52"/>
    <mergeCell ref="E54:E75"/>
    <mergeCell ref="B8:C8"/>
    <mergeCell ref="D8:F8"/>
  </mergeCells>
  <conditionalFormatting sqref="H11:H12 H14:H19 H22:H27 H30:H37 H40:H51 H54:H56 H62:H66 H69:H74 H77:H81 H84:H88 H58:H59">
    <cfRule type="cellIs" priority="29" dxfId="0" operator="lessThan">
      <formula>79.99</formula>
    </cfRule>
  </conditionalFormatting>
  <printOptions horizontalCentered="1"/>
  <pageMargins left="0.3937007874015748" right="0.3937007874015748" top="0.3937007874015748" bottom="0.3937007874015748" header="0.15748031496062992" footer="0.15748031496062992"/>
  <pageSetup horizontalDpi="600" verticalDpi="600" orientation="landscape" paperSize="9" scale="59" r:id="rId1"/>
  <rowBreaks count="2" manualBreakCount="2">
    <brk id="52" max="16383" man="1"/>
    <brk id="8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92"/>
  <sheetViews>
    <sheetView view="pageBreakPreview" zoomScale="95" zoomScaleSheetLayoutView="95" workbookViewId="0" topLeftCell="A4">
      <pane ySplit="6" topLeftCell="A64" activePane="bottomLeft" state="frozen"/>
      <selection pane="topLeft" activeCell="A4" sqref="A4"/>
      <selection pane="bottomLeft" activeCell="L66" sqref="L66"/>
    </sheetView>
  </sheetViews>
  <sheetFormatPr defaultColWidth="30.8515625" defaultRowHeight="15"/>
  <cols>
    <col min="1" max="1" width="31.28125" style="0" customWidth="1"/>
    <col min="2" max="2" width="15.421875" style="0" customWidth="1"/>
    <col min="3" max="3" width="12.7109375" style="0" customWidth="1"/>
    <col min="4" max="4" width="11.7109375" style="18" customWidth="1"/>
    <col min="5" max="5" width="20.140625" style="24" customWidth="1"/>
    <col min="6" max="6" width="13.140625" style="24" customWidth="1"/>
    <col min="7" max="7" width="19.7109375" style="24" customWidth="1"/>
    <col min="8" max="8" width="12.28125" style="24" customWidth="1"/>
    <col min="9" max="9" width="19.421875" style="24" customWidth="1"/>
    <col min="10" max="10" width="12.421875" style="24" customWidth="1"/>
    <col min="11" max="11" width="19.8515625" style="24" customWidth="1"/>
    <col min="12" max="12" width="13.8515625" style="511" customWidth="1"/>
    <col min="13" max="13" width="12.28125" style="24" customWidth="1"/>
  </cols>
  <sheetData>
    <row r="1" spans="1:15" ht="21">
      <c r="A1" s="614" t="s">
        <v>224</v>
      </c>
      <c r="B1" s="614"/>
      <c r="C1" s="614"/>
      <c r="D1" s="614"/>
      <c r="E1" s="614"/>
      <c r="F1" s="614"/>
      <c r="G1" s="614"/>
      <c r="H1" s="614"/>
      <c r="I1" s="614"/>
      <c r="J1" s="614"/>
      <c r="K1" s="614"/>
      <c r="L1" s="614"/>
      <c r="M1" s="614"/>
      <c r="N1" s="1"/>
      <c r="O1" s="1"/>
    </row>
    <row r="2" spans="1:15" s="24" customFormat="1" ht="8.25" customHeight="1">
      <c r="A2" s="640"/>
      <c r="B2" s="640"/>
      <c r="C2" s="640"/>
      <c r="D2" s="640"/>
      <c r="E2" s="640"/>
      <c r="F2" s="640"/>
      <c r="G2" s="640"/>
      <c r="H2" s="640"/>
      <c r="I2" s="640"/>
      <c r="J2" s="640"/>
      <c r="K2" s="640"/>
      <c r="L2" s="640"/>
      <c r="M2" s="640"/>
      <c r="N2" s="1"/>
      <c r="O2" s="1"/>
    </row>
    <row r="3" spans="1:15" ht="20.25" customHeight="1">
      <c r="A3" s="614" t="s">
        <v>689</v>
      </c>
      <c r="B3" s="614"/>
      <c r="C3" s="614"/>
      <c r="D3" s="614"/>
      <c r="E3" s="614"/>
      <c r="F3" s="614"/>
      <c r="G3" s="614"/>
      <c r="H3" s="614"/>
      <c r="I3" s="614"/>
      <c r="J3" s="614"/>
      <c r="K3" s="614"/>
      <c r="L3" s="614"/>
      <c r="M3" s="614"/>
      <c r="N3" s="614"/>
      <c r="O3" s="13"/>
    </row>
    <row r="4" spans="1:17" ht="9" customHeight="1">
      <c r="A4" s="654"/>
      <c r="B4" s="654"/>
      <c r="C4" s="654"/>
      <c r="D4" s="654"/>
      <c r="E4" s="654"/>
      <c r="F4" s="654"/>
      <c r="G4" s="654"/>
      <c r="H4" s="654"/>
      <c r="I4" s="654"/>
      <c r="J4" s="654"/>
      <c r="K4" s="654"/>
      <c r="L4" s="654"/>
      <c r="M4" s="654"/>
      <c r="N4" s="4"/>
      <c r="O4" s="4"/>
      <c r="P4" s="4"/>
      <c r="Q4" s="4"/>
    </row>
    <row r="5" spans="1:17" ht="18.75">
      <c r="A5" s="628" t="s">
        <v>226</v>
      </c>
      <c r="B5" s="628"/>
      <c r="C5" s="628"/>
      <c r="D5" s="628"/>
      <c r="E5" s="628"/>
      <c r="F5" s="628"/>
      <c r="G5" s="628"/>
      <c r="H5" s="628"/>
      <c r="I5" s="628"/>
      <c r="J5" s="628"/>
      <c r="K5" s="628"/>
      <c r="L5" s="628"/>
      <c r="M5" s="628"/>
      <c r="N5" s="4"/>
      <c r="O5" s="4"/>
      <c r="P5" s="4"/>
      <c r="Q5" s="4"/>
    </row>
    <row r="6" spans="1:17" ht="18.75">
      <c r="A6" s="628" t="s">
        <v>369</v>
      </c>
      <c r="B6" s="628"/>
      <c r="C6" s="628"/>
      <c r="D6" s="628"/>
      <c r="E6" s="628"/>
      <c r="F6" s="628"/>
      <c r="G6" s="628"/>
      <c r="H6" s="628"/>
      <c r="I6" s="628"/>
      <c r="J6" s="628"/>
      <c r="K6" s="628"/>
      <c r="L6" s="628"/>
      <c r="M6" s="628"/>
      <c r="N6" s="4"/>
      <c r="O6" s="4"/>
      <c r="P6" s="4"/>
      <c r="Q6" s="4"/>
    </row>
    <row r="7" spans="1:17" ht="21.75" customHeight="1">
      <c r="A7" s="641" t="s">
        <v>436</v>
      </c>
      <c r="B7" s="641"/>
      <c r="C7" s="641"/>
      <c r="D7" s="641"/>
      <c r="E7" s="641"/>
      <c r="F7" s="641"/>
      <c r="G7" s="641"/>
      <c r="H7" s="641"/>
      <c r="I7" s="641"/>
      <c r="J7" s="641"/>
      <c r="K7" s="641"/>
      <c r="L7" s="641"/>
      <c r="M7" s="641"/>
      <c r="N7" s="4"/>
      <c r="O7" s="4"/>
      <c r="P7" s="4"/>
      <c r="Q7" s="4"/>
    </row>
    <row r="8" spans="1:17" s="24" customFormat="1" ht="21.75" customHeight="1">
      <c r="A8" s="620" t="s">
        <v>71</v>
      </c>
      <c r="B8" s="633">
        <v>2017</v>
      </c>
      <c r="C8" s="634"/>
      <c r="D8" s="633">
        <v>2018</v>
      </c>
      <c r="E8" s="635"/>
      <c r="F8" s="634"/>
      <c r="G8" s="633">
        <v>2019</v>
      </c>
      <c r="H8" s="635"/>
      <c r="I8" s="635"/>
      <c r="J8" s="634"/>
      <c r="K8" s="617">
        <v>2020</v>
      </c>
      <c r="L8" s="619"/>
      <c r="M8" s="622" t="s">
        <v>72</v>
      </c>
      <c r="N8" s="4"/>
      <c r="O8" s="4"/>
      <c r="P8" s="4"/>
      <c r="Q8" s="4"/>
    </row>
    <row r="9" spans="1:13" ht="88.5" customHeight="1">
      <c r="A9" s="621"/>
      <c r="B9" s="606" t="s">
        <v>582</v>
      </c>
      <c r="C9" s="606" t="s">
        <v>98</v>
      </c>
      <c r="D9" s="581" t="s">
        <v>606</v>
      </c>
      <c r="E9" s="606" t="s">
        <v>576</v>
      </c>
      <c r="F9" s="606" t="s">
        <v>223</v>
      </c>
      <c r="G9" s="606" t="s">
        <v>577</v>
      </c>
      <c r="H9" s="581" t="s">
        <v>605</v>
      </c>
      <c r="I9" s="611" t="s">
        <v>523</v>
      </c>
      <c r="J9" s="606" t="s">
        <v>586</v>
      </c>
      <c r="K9" s="606" t="s">
        <v>609</v>
      </c>
      <c r="L9" s="613" t="s">
        <v>588</v>
      </c>
      <c r="M9" s="622"/>
    </row>
    <row r="10" spans="1:13" ht="15.75" customHeight="1">
      <c r="A10" s="14" t="s">
        <v>0</v>
      </c>
      <c r="B10" s="125"/>
      <c r="C10" s="125"/>
      <c r="D10" s="125"/>
      <c r="E10" s="125"/>
      <c r="F10" s="125"/>
      <c r="G10" s="125"/>
      <c r="H10" s="125"/>
      <c r="I10" s="125"/>
      <c r="J10" s="125"/>
      <c r="K10" s="125"/>
      <c r="L10" s="125"/>
      <c r="M10" s="83"/>
    </row>
    <row r="11" spans="1:13" ht="15.75">
      <c r="A11" s="45" t="s">
        <v>1</v>
      </c>
      <c r="B11" s="326">
        <v>90</v>
      </c>
      <c r="C11" s="128">
        <v>100</v>
      </c>
      <c r="D11" s="473">
        <v>100</v>
      </c>
      <c r="E11" s="65" t="s">
        <v>306</v>
      </c>
      <c r="F11" s="128" t="s">
        <v>99</v>
      </c>
      <c r="G11" s="128">
        <v>90</v>
      </c>
      <c r="H11" s="473">
        <v>90</v>
      </c>
      <c r="I11" s="65" t="s">
        <v>171</v>
      </c>
      <c r="J11" s="65" t="s">
        <v>99</v>
      </c>
      <c r="K11" s="65">
        <v>90</v>
      </c>
      <c r="L11" s="473"/>
      <c r="M11" s="65" t="s">
        <v>73</v>
      </c>
    </row>
    <row r="12" spans="1:13" ht="15.75">
      <c r="A12" s="45" t="s">
        <v>2</v>
      </c>
      <c r="B12" s="326">
        <v>88</v>
      </c>
      <c r="C12" s="128">
        <v>80</v>
      </c>
      <c r="D12" s="473">
        <v>85</v>
      </c>
      <c r="E12" s="65" t="s">
        <v>306</v>
      </c>
      <c r="F12" s="128">
        <v>71.4</v>
      </c>
      <c r="G12" s="128">
        <v>90</v>
      </c>
      <c r="H12" s="473">
        <v>90</v>
      </c>
      <c r="I12" s="65" t="s">
        <v>171</v>
      </c>
      <c r="J12" s="65">
        <v>66.7</v>
      </c>
      <c r="K12" s="65">
        <v>90</v>
      </c>
      <c r="L12" s="473">
        <v>90</v>
      </c>
      <c r="M12" s="65" t="s">
        <v>73</v>
      </c>
    </row>
    <row r="13" spans="1:13" ht="58.5" customHeight="1">
      <c r="A13" s="45" t="s">
        <v>3</v>
      </c>
      <c r="B13" s="326">
        <v>90</v>
      </c>
      <c r="C13" s="128">
        <v>100</v>
      </c>
      <c r="D13" s="473">
        <v>90</v>
      </c>
      <c r="E13" s="65" t="s">
        <v>306</v>
      </c>
      <c r="F13" s="128">
        <v>100</v>
      </c>
      <c r="G13" s="128">
        <v>90</v>
      </c>
      <c r="H13" s="473">
        <v>90</v>
      </c>
      <c r="I13" s="291" t="s">
        <v>437</v>
      </c>
      <c r="J13" s="219">
        <v>100</v>
      </c>
      <c r="K13" s="291">
        <v>90</v>
      </c>
      <c r="L13" s="473">
        <v>90</v>
      </c>
      <c r="M13" s="65" t="s">
        <v>73</v>
      </c>
    </row>
    <row r="14" spans="1:13" ht="15.75">
      <c r="A14" s="45" t="s">
        <v>4</v>
      </c>
      <c r="B14" s="326">
        <v>90</v>
      </c>
      <c r="C14" s="128">
        <v>100</v>
      </c>
      <c r="D14" s="473">
        <v>90</v>
      </c>
      <c r="E14" s="65" t="s">
        <v>306</v>
      </c>
      <c r="F14" s="128">
        <v>100</v>
      </c>
      <c r="G14" s="128">
        <v>90</v>
      </c>
      <c r="H14" s="473">
        <v>90</v>
      </c>
      <c r="I14" s="65" t="s">
        <v>171</v>
      </c>
      <c r="J14" s="65">
        <v>100</v>
      </c>
      <c r="K14" s="65">
        <v>90</v>
      </c>
      <c r="L14" s="473">
        <v>90</v>
      </c>
      <c r="M14" s="65" t="s">
        <v>73</v>
      </c>
    </row>
    <row r="15" spans="1:13" ht="15.75">
      <c r="A15" s="45" t="s">
        <v>5</v>
      </c>
      <c r="B15" s="326">
        <v>88</v>
      </c>
      <c r="C15" s="128">
        <v>25</v>
      </c>
      <c r="D15" s="473">
        <v>100</v>
      </c>
      <c r="E15" s="65" t="s">
        <v>306</v>
      </c>
      <c r="F15" s="128">
        <v>100</v>
      </c>
      <c r="G15" s="128">
        <v>90</v>
      </c>
      <c r="H15" s="473">
        <v>100</v>
      </c>
      <c r="I15" s="65" t="s">
        <v>171</v>
      </c>
      <c r="J15" s="65">
        <v>87.5</v>
      </c>
      <c r="K15" s="65">
        <v>90</v>
      </c>
      <c r="L15" s="473">
        <v>100</v>
      </c>
      <c r="M15" s="65" t="s">
        <v>73</v>
      </c>
    </row>
    <row r="16" spans="1:13" ht="27.75" customHeight="1">
      <c r="A16" s="45" t="s">
        <v>6</v>
      </c>
      <c r="B16" s="326">
        <v>90</v>
      </c>
      <c r="C16" s="128">
        <v>0</v>
      </c>
      <c r="D16" s="473">
        <v>83.5</v>
      </c>
      <c r="E16" s="219" t="s">
        <v>351</v>
      </c>
      <c r="F16" s="128" t="s">
        <v>99</v>
      </c>
      <c r="G16" s="128">
        <v>90</v>
      </c>
      <c r="H16" s="473">
        <v>83.5</v>
      </c>
      <c r="I16" s="65" t="s">
        <v>171</v>
      </c>
      <c r="J16" s="65">
        <v>100</v>
      </c>
      <c r="K16" s="65">
        <v>90</v>
      </c>
      <c r="L16" s="473">
        <v>90</v>
      </c>
      <c r="M16" s="65" t="s">
        <v>73</v>
      </c>
    </row>
    <row r="17" spans="1:13" ht="21" customHeight="1">
      <c r="A17" s="45" t="s">
        <v>7</v>
      </c>
      <c r="B17" s="326">
        <v>90</v>
      </c>
      <c r="C17" s="128">
        <v>100</v>
      </c>
      <c r="D17" s="473">
        <v>99</v>
      </c>
      <c r="E17" s="65" t="s">
        <v>306</v>
      </c>
      <c r="F17" s="128" t="s">
        <v>99</v>
      </c>
      <c r="G17" s="128">
        <v>90</v>
      </c>
      <c r="H17" s="473">
        <v>87</v>
      </c>
      <c r="I17" s="65" t="s">
        <v>171</v>
      </c>
      <c r="J17" s="65" t="s">
        <v>99</v>
      </c>
      <c r="K17" s="65">
        <v>90</v>
      </c>
      <c r="L17" s="473"/>
      <c r="M17" s="65" t="s">
        <v>73</v>
      </c>
    </row>
    <row r="18" spans="1:13" ht="30">
      <c r="A18" s="45" t="s">
        <v>8</v>
      </c>
      <c r="B18" s="329">
        <v>80</v>
      </c>
      <c r="C18" s="128">
        <v>75</v>
      </c>
      <c r="D18" s="473">
        <v>80</v>
      </c>
      <c r="E18" s="219" t="s">
        <v>349</v>
      </c>
      <c r="F18" s="128">
        <v>100</v>
      </c>
      <c r="G18" s="128">
        <v>90</v>
      </c>
      <c r="H18" s="473">
        <v>95</v>
      </c>
      <c r="I18" s="65" t="s">
        <v>171</v>
      </c>
      <c r="J18" s="65">
        <v>100</v>
      </c>
      <c r="K18" s="65">
        <v>90</v>
      </c>
      <c r="L18" s="473">
        <v>100</v>
      </c>
      <c r="M18" s="65" t="s">
        <v>73</v>
      </c>
    </row>
    <row r="19" spans="1:13" ht="15.75">
      <c r="A19" s="45" t="s">
        <v>9</v>
      </c>
      <c r="B19" s="326">
        <v>90</v>
      </c>
      <c r="C19" s="128">
        <v>0</v>
      </c>
      <c r="D19" s="473">
        <v>90</v>
      </c>
      <c r="E19" s="65" t="s">
        <v>279</v>
      </c>
      <c r="F19" s="128">
        <v>100</v>
      </c>
      <c r="G19" s="128">
        <v>90</v>
      </c>
      <c r="H19" s="473">
        <v>90</v>
      </c>
      <c r="I19" s="65" t="s">
        <v>171</v>
      </c>
      <c r="J19" s="65" t="s">
        <v>99</v>
      </c>
      <c r="K19" s="65">
        <v>90</v>
      </c>
      <c r="L19" s="473"/>
      <c r="M19" s="65" t="s">
        <v>73</v>
      </c>
    </row>
    <row r="20" spans="1:13" ht="15.75">
      <c r="A20" s="45"/>
      <c r="B20" s="130"/>
      <c r="C20" s="130"/>
      <c r="D20" s="130"/>
      <c r="E20" s="84"/>
      <c r="F20" s="130"/>
      <c r="G20" s="128"/>
      <c r="H20" s="130"/>
      <c r="I20" s="84"/>
      <c r="J20" s="84"/>
      <c r="K20" s="84"/>
      <c r="L20" s="130"/>
      <c r="M20" s="84"/>
    </row>
    <row r="21" spans="1:13" ht="15.75" customHeight="1">
      <c r="A21" s="14" t="s">
        <v>10</v>
      </c>
      <c r="B21" s="125"/>
      <c r="C21" s="125"/>
      <c r="D21" s="125"/>
      <c r="E21" s="125"/>
      <c r="F21" s="125"/>
      <c r="G21" s="125"/>
      <c r="H21" s="125"/>
      <c r="I21" s="125"/>
      <c r="J21" s="125"/>
      <c r="K21" s="125"/>
      <c r="L21" s="125"/>
      <c r="M21" s="81"/>
    </row>
    <row r="22" spans="1:13" ht="30">
      <c r="A22" s="45" t="s">
        <v>11</v>
      </c>
      <c r="B22" s="326">
        <v>84</v>
      </c>
      <c r="C22" s="128">
        <v>0</v>
      </c>
      <c r="D22" s="473">
        <v>85</v>
      </c>
      <c r="E22" s="219" t="s">
        <v>350</v>
      </c>
      <c r="F22" s="128">
        <v>100</v>
      </c>
      <c r="G22" s="128">
        <v>90</v>
      </c>
      <c r="H22" s="473">
        <v>100</v>
      </c>
      <c r="I22" s="65" t="s">
        <v>171</v>
      </c>
      <c r="J22" s="65" t="s">
        <v>99</v>
      </c>
      <c r="K22" s="65">
        <v>90</v>
      </c>
      <c r="L22" s="473">
        <v>90</v>
      </c>
      <c r="M22" s="65" t="s">
        <v>73</v>
      </c>
    </row>
    <row r="23" spans="1:13" ht="15.75">
      <c r="A23" s="45" t="s">
        <v>12</v>
      </c>
      <c r="B23" s="326">
        <v>88</v>
      </c>
      <c r="C23" s="128">
        <v>0</v>
      </c>
      <c r="D23" s="473">
        <v>83.5</v>
      </c>
      <c r="E23" s="65" t="s">
        <v>306</v>
      </c>
      <c r="F23" s="128">
        <v>100</v>
      </c>
      <c r="G23" s="128">
        <v>90</v>
      </c>
      <c r="H23" s="473">
        <v>90</v>
      </c>
      <c r="I23" s="65" t="s">
        <v>171</v>
      </c>
      <c r="J23" s="65">
        <v>0</v>
      </c>
      <c r="K23" s="65">
        <v>90</v>
      </c>
      <c r="L23" s="473">
        <v>90</v>
      </c>
      <c r="M23" s="65" t="s">
        <v>73</v>
      </c>
    </row>
    <row r="24" spans="1:13" ht="15.75">
      <c r="A24" s="45" t="s">
        <v>13</v>
      </c>
      <c r="B24" s="326">
        <v>88</v>
      </c>
      <c r="C24" s="128">
        <v>0</v>
      </c>
      <c r="D24" s="473">
        <v>88</v>
      </c>
      <c r="E24" s="65" t="s">
        <v>306</v>
      </c>
      <c r="F24" s="128">
        <v>50</v>
      </c>
      <c r="G24" s="128">
        <v>90</v>
      </c>
      <c r="H24" s="473">
        <v>90</v>
      </c>
      <c r="I24" s="65" t="s">
        <v>171</v>
      </c>
      <c r="J24" s="65">
        <v>100</v>
      </c>
      <c r="K24" s="65">
        <v>90</v>
      </c>
      <c r="L24" s="473"/>
      <c r="M24" s="65" t="s">
        <v>73</v>
      </c>
    </row>
    <row r="25" spans="1:13" ht="15.75">
      <c r="A25" s="45" t="s">
        <v>14</v>
      </c>
      <c r="B25" s="326">
        <v>100</v>
      </c>
      <c r="C25" s="128">
        <v>100</v>
      </c>
      <c r="D25" s="473">
        <v>100</v>
      </c>
      <c r="E25" s="65" t="s">
        <v>306</v>
      </c>
      <c r="F25" s="128" t="s">
        <v>99</v>
      </c>
      <c r="G25" s="128">
        <v>90</v>
      </c>
      <c r="H25" s="473">
        <v>100</v>
      </c>
      <c r="I25" s="65" t="s">
        <v>171</v>
      </c>
      <c r="J25" s="65" t="s">
        <v>99</v>
      </c>
      <c r="K25" s="65">
        <v>90</v>
      </c>
      <c r="L25" s="473"/>
      <c r="M25" s="65" t="s">
        <v>73</v>
      </c>
    </row>
    <row r="26" spans="1:13" ht="15.75">
      <c r="A26" s="45" t="s">
        <v>15</v>
      </c>
      <c r="B26" s="326">
        <v>90</v>
      </c>
      <c r="C26" s="128">
        <v>100</v>
      </c>
      <c r="D26" s="473">
        <v>100</v>
      </c>
      <c r="E26" s="65" t="s">
        <v>306</v>
      </c>
      <c r="F26" s="128">
        <v>100</v>
      </c>
      <c r="G26" s="128">
        <v>90</v>
      </c>
      <c r="H26" s="473">
        <v>100</v>
      </c>
      <c r="I26" s="65" t="s">
        <v>171</v>
      </c>
      <c r="J26" s="65">
        <v>100</v>
      </c>
      <c r="K26" s="65">
        <v>90</v>
      </c>
      <c r="L26" s="473">
        <v>100</v>
      </c>
      <c r="M26" s="65" t="s">
        <v>73</v>
      </c>
    </row>
    <row r="27" spans="1:13" ht="60">
      <c r="A27" s="45" t="s">
        <v>16</v>
      </c>
      <c r="B27" s="326">
        <v>88</v>
      </c>
      <c r="C27" s="128">
        <v>100</v>
      </c>
      <c r="D27" s="473">
        <v>100</v>
      </c>
      <c r="E27" s="65" t="s">
        <v>306</v>
      </c>
      <c r="F27" s="128">
        <v>50</v>
      </c>
      <c r="G27" s="128">
        <v>90</v>
      </c>
      <c r="H27" s="473">
        <v>83.5</v>
      </c>
      <c r="I27" s="291" t="s">
        <v>438</v>
      </c>
      <c r="J27" s="219">
        <v>33.3</v>
      </c>
      <c r="K27" s="291">
        <v>90</v>
      </c>
      <c r="L27" s="473">
        <v>90</v>
      </c>
      <c r="M27" s="65" t="s">
        <v>73</v>
      </c>
    </row>
    <row r="28" spans="1:13" ht="15.75">
      <c r="A28" s="45"/>
      <c r="B28" s="130"/>
      <c r="C28" s="130"/>
      <c r="D28" s="130"/>
      <c r="E28" s="84"/>
      <c r="F28" s="130"/>
      <c r="G28" s="128"/>
      <c r="H28" s="130"/>
      <c r="I28" s="84"/>
      <c r="J28" s="84"/>
      <c r="K28" s="84"/>
      <c r="L28" s="130"/>
      <c r="M28" s="84"/>
    </row>
    <row r="29" spans="1:13" ht="15.75" customHeight="1">
      <c r="A29" s="14" t="s">
        <v>17</v>
      </c>
      <c r="B29" s="125"/>
      <c r="C29" s="125"/>
      <c r="D29" s="125"/>
      <c r="E29" s="125"/>
      <c r="F29" s="125"/>
      <c r="G29" s="125"/>
      <c r="H29" s="125"/>
      <c r="I29" s="125"/>
      <c r="J29" s="125"/>
      <c r="K29" s="125"/>
      <c r="L29" s="125"/>
      <c r="M29" s="81"/>
    </row>
    <row r="30" spans="1:13" ht="15.75">
      <c r="A30" s="45" t="s">
        <v>18</v>
      </c>
      <c r="B30" s="326">
        <v>88</v>
      </c>
      <c r="C30" s="128">
        <v>100</v>
      </c>
      <c r="D30" s="473">
        <v>88</v>
      </c>
      <c r="E30" s="65" t="s">
        <v>306</v>
      </c>
      <c r="F30" s="128" t="s">
        <v>99</v>
      </c>
      <c r="G30" s="128">
        <v>90</v>
      </c>
      <c r="H30" s="473">
        <v>90</v>
      </c>
      <c r="I30" s="65" t="s">
        <v>171</v>
      </c>
      <c r="J30" s="65">
        <v>100</v>
      </c>
      <c r="K30" s="65">
        <v>90</v>
      </c>
      <c r="L30" s="473">
        <v>90</v>
      </c>
      <c r="M30" s="65" t="s">
        <v>73</v>
      </c>
    </row>
    <row r="31" spans="1:13" ht="30">
      <c r="A31" s="45" t="s">
        <v>19</v>
      </c>
      <c r="B31" s="326">
        <v>95</v>
      </c>
      <c r="C31" s="128">
        <v>0</v>
      </c>
      <c r="D31" s="473">
        <v>90</v>
      </c>
      <c r="E31" s="219" t="s">
        <v>348</v>
      </c>
      <c r="F31" s="128">
        <v>100</v>
      </c>
      <c r="G31" s="128">
        <v>90</v>
      </c>
      <c r="H31" s="473">
        <v>90</v>
      </c>
      <c r="I31" s="65" t="s">
        <v>171</v>
      </c>
      <c r="J31" s="65">
        <v>66.7</v>
      </c>
      <c r="K31" s="65">
        <v>90</v>
      </c>
      <c r="L31" s="473">
        <v>90</v>
      </c>
      <c r="M31" s="65" t="s">
        <v>73</v>
      </c>
    </row>
    <row r="32" spans="1:13" ht="60">
      <c r="A32" s="45" t="s">
        <v>20</v>
      </c>
      <c r="B32" s="329">
        <v>100</v>
      </c>
      <c r="C32" s="128">
        <v>0</v>
      </c>
      <c r="D32" s="473">
        <v>88</v>
      </c>
      <c r="E32" s="219" t="s">
        <v>348</v>
      </c>
      <c r="F32" s="128">
        <v>50</v>
      </c>
      <c r="G32" s="128">
        <v>90</v>
      </c>
      <c r="H32" s="474">
        <v>75</v>
      </c>
      <c r="I32" s="291" t="s">
        <v>438</v>
      </c>
      <c r="J32" s="219">
        <v>100</v>
      </c>
      <c r="K32" s="291">
        <v>90</v>
      </c>
      <c r="L32" s="473"/>
      <c r="M32" s="65" t="s">
        <v>73</v>
      </c>
    </row>
    <row r="33" spans="1:13" ht="30">
      <c r="A33" s="45" t="s">
        <v>21</v>
      </c>
      <c r="B33" s="326">
        <v>100</v>
      </c>
      <c r="C33" s="128">
        <v>100</v>
      </c>
      <c r="D33" s="473">
        <v>85</v>
      </c>
      <c r="E33" s="219" t="s">
        <v>348</v>
      </c>
      <c r="F33" s="128" t="s">
        <v>99</v>
      </c>
      <c r="G33" s="128">
        <v>90</v>
      </c>
      <c r="H33" s="473">
        <v>90</v>
      </c>
      <c r="I33" s="65" t="s">
        <v>171</v>
      </c>
      <c r="J33" s="65" t="s">
        <v>99</v>
      </c>
      <c r="K33" s="65">
        <v>90</v>
      </c>
      <c r="L33" s="473">
        <v>85</v>
      </c>
      <c r="M33" s="65" t="s">
        <v>73</v>
      </c>
    </row>
    <row r="34" spans="1:13" ht="60">
      <c r="A34" s="45" t="s">
        <v>22</v>
      </c>
      <c r="B34" s="326">
        <v>100</v>
      </c>
      <c r="C34" s="128">
        <v>100</v>
      </c>
      <c r="D34" s="473">
        <v>100</v>
      </c>
      <c r="E34" s="65" t="s">
        <v>306</v>
      </c>
      <c r="F34" s="128">
        <v>100</v>
      </c>
      <c r="G34" s="128">
        <v>90</v>
      </c>
      <c r="H34" s="473">
        <v>84</v>
      </c>
      <c r="I34" s="291" t="s">
        <v>438</v>
      </c>
      <c r="J34" s="219">
        <v>87.5</v>
      </c>
      <c r="K34" s="291">
        <v>90</v>
      </c>
      <c r="L34" s="473">
        <v>90</v>
      </c>
      <c r="M34" s="65" t="s">
        <v>73</v>
      </c>
    </row>
    <row r="35" spans="1:13" ht="15.75">
      <c r="A35" s="45" t="s">
        <v>23</v>
      </c>
      <c r="B35" s="329">
        <v>100</v>
      </c>
      <c r="C35" s="128">
        <v>100</v>
      </c>
      <c r="D35" s="473">
        <v>100</v>
      </c>
      <c r="E35" s="65" t="s">
        <v>306</v>
      </c>
      <c r="F35" s="128">
        <v>83.3</v>
      </c>
      <c r="G35" s="128">
        <v>90</v>
      </c>
      <c r="H35" s="473">
        <v>90</v>
      </c>
      <c r="I35" s="65" t="s">
        <v>171</v>
      </c>
      <c r="J35" s="65">
        <v>100</v>
      </c>
      <c r="K35" s="65">
        <v>90</v>
      </c>
      <c r="L35" s="473">
        <v>90</v>
      </c>
      <c r="M35" s="65" t="s">
        <v>73</v>
      </c>
    </row>
    <row r="36" spans="1:13" ht="15.75">
      <c r="A36" s="45" t="s">
        <v>24</v>
      </c>
      <c r="B36" s="326">
        <v>90</v>
      </c>
      <c r="C36" s="128">
        <v>93.3</v>
      </c>
      <c r="D36" s="473">
        <v>90</v>
      </c>
      <c r="E36" s="65" t="s">
        <v>306</v>
      </c>
      <c r="F36" s="128">
        <v>100</v>
      </c>
      <c r="G36" s="128">
        <v>90</v>
      </c>
      <c r="H36" s="473">
        <v>90</v>
      </c>
      <c r="I36" s="65" t="s">
        <v>171</v>
      </c>
      <c r="J36" s="65">
        <v>83.3</v>
      </c>
      <c r="K36" s="65">
        <v>90</v>
      </c>
      <c r="L36" s="473"/>
      <c r="M36" s="65" t="s">
        <v>73</v>
      </c>
    </row>
    <row r="37" spans="1:13" ht="15.75">
      <c r="A37" s="45" t="s">
        <v>25</v>
      </c>
      <c r="B37" s="326">
        <v>88</v>
      </c>
      <c r="C37" s="128">
        <v>100</v>
      </c>
      <c r="D37" s="473">
        <v>90</v>
      </c>
      <c r="E37" s="65" t="s">
        <v>306</v>
      </c>
      <c r="F37" s="128">
        <v>0</v>
      </c>
      <c r="G37" s="128">
        <v>90</v>
      </c>
      <c r="H37" s="473">
        <v>90</v>
      </c>
      <c r="I37" s="65" t="s">
        <v>171</v>
      </c>
      <c r="J37" s="65">
        <v>33.3</v>
      </c>
      <c r="K37" s="65">
        <v>90</v>
      </c>
      <c r="L37" s="473"/>
      <c r="M37" s="65" t="s">
        <v>73</v>
      </c>
    </row>
    <row r="38" spans="1:13" ht="15.75">
      <c r="A38" s="45"/>
      <c r="B38" s="130"/>
      <c r="C38" s="130"/>
      <c r="D38" s="130"/>
      <c r="E38" s="84"/>
      <c r="F38" s="130"/>
      <c r="G38" s="128"/>
      <c r="H38" s="130"/>
      <c r="I38" s="84"/>
      <c r="J38" s="84"/>
      <c r="K38" s="84"/>
      <c r="L38" s="130"/>
      <c r="M38" s="84"/>
    </row>
    <row r="39" spans="1:13" ht="30" customHeight="1">
      <c r="A39" s="71" t="s">
        <v>80</v>
      </c>
      <c r="B39" s="125"/>
      <c r="C39" s="125"/>
      <c r="D39" s="125"/>
      <c r="E39" s="125"/>
      <c r="F39" s="125"/>
      <c r="G39" s="125"/>
      <c r="H39" s="125"/>
      <c r="I39" s="125"/>
      <c r="J39" s="125"/>
      <c r="K39" s="125"/>
      <c r="L39" s="125"/>
      <c r="M39" s="83"/>
    </row>
    <row r="40" spans="1:13" ht="15.75">
      <c r="A40" s="45" t="s">
        <v>26</v>
      </c>
      <c r="B40" s="326">
        <v>85</v>
      </c>
      <c r="C40" s="128">
        <v>66.7</v>
      </c>
      <c r="D40" s="473">
        <v>85</v>
      </c>
      <c r="E40" s="65" t="s">
        <v>306</v>
      </c>
      <c r="F40" s="128">
        <v>100</v>
      </c>
      <c r="G40" s="128">
        <v>90</v>
      </c>
      <c r="H40" s="473">
        <v>100</v>
      </c>
      <c r="I40" s="65" t="s">
        <v>171</v>
      </c>
      <c r="J40" s="65">
        <v>100</v>
      </c>
      <c r="K40" s="65">
        <v>90</v>
      </c>
      <c r="L40" s="473">
        <v>100</v>
      </c>
      <c r="M40" s="65" t="s">
        <v>73</v>
      </c>
    </row>
    <row r="41" spans="1:13" ht="15.75">
      <c r="A41" s="45" t="s">
        <v>27</v>
      </c>
      <c r="B41" s="326">
        <v>86</v>
      </c>
      <c r="C41" s="128">
        <v>88.9</v>
      </c>
      <c r="D41" s="473">
        <v>83.5</v>
      </c>
      <c r="E41" s="65" t="s">
        <v>306</v>
      </c>
      <c r="F41" s="128">
        <v>100</v>
      </c>
      <c r="G41" s="128">
        <v>90</v>
      </c>
      <c r="H41" s="473">
        <v>90</v>
      </c>
      <c r="I41" s="65" t="s">
        <v>171</v>
      </c>
      <c r="J41" s="65">
        <v>80</v>
      </c>
      <c r="K41" s="65">
        <v>90</v>
      </c>
      <c r="L41" s="473">
        <v>90</v>
      </c>
      <c r="M41" s="65" t="s">
        <v>73</v>
      </c>
    </row>
    <row r="42" spans="1:13" ht="15.75">
      <c r="A42" s="45" t="s">
        <v>28</v>
      </c>
      <c r="B42" s="329">
        <v>90</v>
      </c>
      <c r="C42" s="128">
        <v>100</v>
      </c>
      <c r="D42" s="473">
        <v>95</v>
      </c>
      <c r="E42" s="65" t="s">
        <v>306</v>
      </c>
      <c r="F42" s="128">
        <v>66.7</v>
      </c>
      <c r="G42" s="128">
        <v>90</v>
      </c>
      <c r="H42" s="473">
        <v>90</v>
      </c>
      <c r="I42" s="65" t="s">
        <v>171</v>
      </c>
      <c r="J42" s="65">
        <v>100</v>
      </c>
      <c r="K42" s="65">
        <v>90</v>
      </c>
      <c r="L42" s="473">
        <v>90</v>
      </c>
      <c r="M42" s="65" t="s">
        <v>73</v>
      </c>
    </row>
    <row r="43" spans="1:13" ht="15.75">
      <c r="A43" s="45" t="s">
        <v>29</v>
      </c>
      <c r="B43" s="326">
        <v>100</v>
      </c>
      <c r="C43" s="128">
        <v>100</v>
      </c>
      <c r="D43" s="473">
        <v>100</v>
      </c>
      <c r="E43" s="65" t="s">
        <v>306</v>
      </c>
      <c r="F43" s="128">
        <v>100</v>
      </c>
      <c r="G43" s="128">
        <v>90</v>
      </c>
      <c r="H43" s="473">
        <v>100</v>
      </c>
      <c r="I43" s="65" t="s">
        <v>171</v>
      </c>
      <c r="J43" s="65">
        <v>100</v>
      </c>
      <c r="K43" s="65">
        <v>90</v>
      </c>
      <c r="L43" s="473">
        <v>100</v>
      </c>
      <c r="M43" s="65" t="s">
        <v>73</v>
      </c>
    </row>
    <row r="44" spans="1:13" ht="60">
      <c r="A44" s="45" t="s">
        <v>30</v>
      </c>
      <c r="B44" s="326">
        <v>80</v>
      </c>
      <c r="C44" s="128">
        <v>92.3</v>
      </c>
      <c r="D44" s="473">
        <v>83</v>
      </c>
      <c r="E44" s="65" t="s">
        <v>306</v>
      </c>
      <c r="F44" s="128">
        <v>100</v>
      </c>
      <c r="G44" s="128">
        <v>90</v>
      </c>
      <c r="H44" s="473">
        <v>90</v>
      </c>
      <c r="I44" s="291" t="s">
        <v>438</v>
      </c>
      <c r="J44" s="219" t="s">
        <v>99</v>
      </c>
      <c r="K44" s="291">
        <v>90</v>
      </c>
      <c r="L44" s="473"/>
      <c r="M44" s="65" t="s">
        <v>73</v>
      </c>
    </row>
    <row r="45" spans="1:13" ht="30" customHeight="1">
      <c r="A45" s="45" t="s">
        <v>31</v>
      </c>
      <c r="B45" s="329">
        <v>100</v>
      </c>
      <c r="C45" s="128">
        <v>50</v>
      </c>
      <c r="D45" s="473">
        <v>90</v>
      </c>
      <c r="E45" s="219" t="s">
        <v>348</v>
      </c>
      <c r="F45" s="128">
        <v>50</v>
      </c>
      <c r="G45" s="128">
        <v>90</v>
      </c>
      <c r="H45" s="473">
        <v>90</v>
      </c>
      <c r="I45" s="65" t="s">
        <v>171</v>
      </c>
      <c r="J45" s="65">
        <v>80</v>
      </c>
      <c r="K45" s="65">
        <v>90</v>
      </c>
      <c r="L45" s="473">
        <v>90</v>
      </c>
      <c r="M45" s="65" t="s">
        <v>73</v>
      </c>
    </row>
    <row r="46" spans="1:13" ht="20.25" customHeight="1">
      <c r="A46" s="45" t="s">
        <v>32</v>
      </c>
      <c r="B46" s="326">
        <v>90</v>
      </c>
      <c r="C46" s="128">
        <v>89.19</v>
      </c>
      <c r="D46" s="473">
        <v>90</v>
      </c>
      <c r="E46" s="65" t="s">
        <v>306</v>
      </c>
      <c r="F46" s="128">
        <v>89.56</v>
      </c>
      <c r="G46" s="128">
        <v>90</v>
      </c>
      <c r="H46" s="473">
        <v>90</v>
      </c>
      <c r="I46" s="65" t="s">
        <v>171</v>
      </c>
      <c r="J46" s="65">
        <v>94</v>
      </c>
      <c r="K46" s="65">
        <v>90</v>
      </c>
      <c r="L46" s="473"/>
      <c r="M46" s="65" t="s">
        <v>73</v>
      </c>
    </row>
    <row r="47" spans="1:13" ht="15.75">
      <c r="A47" s="45" t="s">
        <v>33</v>
      </c>
      <c r="B47" s="326">
        <v>50</v>
      </c>
      <c r="C47" s="128">
        <v>83.3</v>
      </c>
      <c r="D47" s="473">
        <v>85</v>
      </c>
      <c r="E47" s="65" t="s">
        <v>306</v>
      </c>
      <c r="F47" s="128">
        <v>100</v>
      </c>
      <c r="G47" s="128">
        <v>90</v>
      </c>
      <c r="H47" s="473">
        <v>100</v>
      </c>
      <c r="I47" s="65" t="s">
        <v>171</v>
      </c>
      <c r="J47" s="65">
        <v>100</v>
      </c>
      <c r="K47" s="65">
        <v>90</v>
      </c>
      <c r="L47" s="473">
        <v>90</v>
      </c>
      <c r="M47" s="65" t="s">
        <v>73</v>
      </c>
    </row>
    <row r="48" spans="1:13" ht="15.75">
      <c r="A48" s="45" t="s">
        <v>34</v>
      </c>
      <c r="B48" s="326">
        <v>83.5</v>
      </c>
      <c r="C48" s="128">
        <v>87.5</v>
      </c>
      <c r="D48" s="473">
        <v>87.5</v>
      </c>
      <c r="E48" s="65" t="s">
        <v>306</v>
      </c>
      <c r="F48" s="128">
        <v>100</v>
      </c>
      <c r="G48" s="128">
        <v>90</v>
      </c>
      <c r="H48" s="473">
        <v>90</v>
      </c>
      <c r="I48" s="65" t="s">
        <v>171</v>
      </c>
      <c r="J48" s="65">
        <v>80</v>
      </c>
      <c r="K48" s="65">
        <v>90</v>
      </c>
      <c r="L48" s="473"/>
      <c r="M48" s="65" t="s">
        <v>73</v>
      </c>
    </row>
    <row r="49" spans="1:13" ht="15.75">
      <c r="A49" s="45" t="s">
        <v>35</v>
      </c>
      <c r="B49" s="326">
        <v>85</v>
      </c>
      <c r="C49" s="128">
        <v>0</v>
      </c>
      <c r="D49" s="473">
        <v>83.5</v>
      </c>
      <c r="E49" s="65" t="s">
        <v>306</v>
      </c>
      <c r="F49" s="128" t="s">
        <v>99</v>
      </c>
      <c r="G49" s="128">
        <v>90</v>
      </c>
      <c r="H49" s="473">
        <v>90</v>
      </c>
      <c r="I49" s="65" t="s">
        <v>171</v>
      </c>
      <c r="J49" s="65">
        <v>100</v>
      </c>
      <c r="K49" s="65">
        <v>90</v>
      </c>
      <c r="L49" s="473">
        <v>90</v>
      </c>
      <c r="M49" s="65" t="s">
        <v>73</v>
      </c>
    </row>
    <row r="50" spans="1:13" ht="15.75">
      <c r="A50" s="45" t="s">
        <v>36</v>
      </c>
      <c r="B50" s="329">
        <v>100</v>
      </c>
      <c r="C50" s="128">
        <v>100</v>
      </c>
      <c r="D50" s="473">
        <v>90</v>
      </c>
      <c r="E50" s="65" t="s">
        <v>306</v>
      </c>
      <c r="F50" s="128">
        <v>90.9</v>
      </c>
      <c r="G50" s="128">
        <v>90</v>
      </c>
      <c r="H50" s="473">
        <v>100</v>
      </c>
      <c r="I50" s="65" t="s">
        <v>171</v>
      </c>
      <c r="J50" s="65">
        <v>100</v>
      </c>
      <c r="K50" s="65">
        <v>90</v>
      </c>
      <c r="L50" s="473">
        <v>100</v>
      </c>
      <c r="M50" s="65" t="s">
        <v>73</v>
      </c>
    </row>
    <row r="51" spans="1:13" ht="15.75">
      <c r="A51" s="45" t="s">
        <v>37</v>
      </c>
      <c r="B51" s="326">
        <v>88</v>
      </c>
      <c r="C51" s="128">
        <v>100</v>
      </c>
      <c r="D51" s="473">
        <v>80</v>
      </c>
      <c r="E51" s="65" t="s">
        <v>306</v>
      </c>
      <c r="F51" s="128">
        <v>80</v>
      </c>
      <c r="G51" s="128">
        <v>90</v>
      </c>
      <c r="H51" s="473">
        <v>90</v>
      </c>
      <c r="I51" s="65" t="s">
        <v>171</v>
      </c>
      <c r="J51" s="65">
        <v>100</v>
      </c>
      <c r="K51" s="65">
        <v>90</v>
      </c>
      <c r="L51" s="473"/>
      <c r="M51" s="65" t="s">
        <v>73</v>
      </c>
    </row>
    <row r="52" spans="1:13" ht="15.75">
      <c r="A52" s="45"/>
      <c r="B52" s="130"/>
      <c r="C52" s="130"/>
      <c r="D52" s="130"/>
      <c r="E52" s="84"/>
      <c r="F52" s="130"/>
      <c r="G52" s="128"/>
      <c r="H52" s="130"/>
      <c r="I52" s="84"/>
      <c r="J52" s="84"/>
      <c r="K52" s="84"/>
      <c r="L52" s="130"/>
      <c r="M52" s="84"/>
    </row>
    <row r="53" spans="1:13" ht="21" customHeight="1">
      <c r="A53" s="14" t="s">
        <v>38</v>
      </c>
      <c r="B53" s="125"/>
      <c r="C53" s="125"/>
      <c r="D53" s="125"/>
      <c r="E53" s="125"/>
      <c r="F53" s="125"/>
      <c r="G53" s="125"/>
      <c r="H53" s="125"/>
      <c r="I53" s="125"/>
      <c r="J53" s="125"/>
      <c r="K53" s="125"/>
      <c r="L53" s="125"/>
      <c r="M53" s="81"/>
    </row>
    <row r="54" spans="1:13" ht="15.75">
      <c r="A54" s="45" t="s">
        <v>39</v>
      </c>
      <c r="B54" s="326">
        <v>100</v>
      </c>
      <c r="C54" s="128">
        <v>92.3</v>
      </c>
      <c r="D54" s="473">
        <v>90</v>
      </c>
      <c r="E54" s="65" t="s">
        <v>306</v>
      </c>
      <c r="F54" s="128">
        <v>100</v>
      </c>
      <c r="G54" s="128">
        <v>90</v>
      </c>
      <c r="H54" s="473">
        <v>100</v>
      </c>
      <c r="I54" s="65" t="s">
        <v>171</v>
      </c>
      <c r="J54" s="65">
        <v>100</v>
      </c>
      <c r="K54" s="65">
        <v>90</v>
      </c>
      <c r="L54" s="473">
        <v>100</v>
      </c>
      <c r="M54" s="65" t="s">
        <v>73</v>
      </c>
    </row>
    <row r="55" spans="1:13" ht="15.75">
      <c r="A55" s="45" t="s">
        <v>40</v>
      </c>
      <c r="B55" s="326">
        <v>88</v>
      </c>
      <c r="C55" s="128">
        <v>100</v>
      </c>
      <c r="D55" s="473">
        <v>100</v>
      </c>
      <c r="E55" s="65" t="s">
        <v>306</v>
      </c>
      <c r="F55" s="128">
        <v>100</v>
      </c>
      <c r="G55" s="128">
        <v>90</v>
      </c>
      <c r="H55" s="473">
        <v>100</v>
      </c>
      <c r="I55" s="65" t="s">
        <v>171</v>
      </c>
      <c r="J55" s="65">
        <v>100</v>
      </c>
      <c r="K55" s="65">
        <v>90</v>
      </c>
      <c r="L55" s="473">
        <v>90</v>
      </c>
      <c r="M55" s="65" t="s">
        <v>73</v>
      </c>
    </row>
    <row r="56" spans="1:13" ht="15.75">
      <c r="A56" s="45" t="s">
        <v>41</v>
      </c>
      <c r="B56" s="326">
        <v>88</v>
      </c>
      <c r="C56" s="128">
        <v>100</v>
      </c>
      <c r="D56" s="473">
        <v>100</v>
      </c>
      <c r="E56" s="65" t="s">
        <v>306</v>
      </c>
      <c r="F56" s="128" t="s">
        <v>99</v>
      </c>
      <c r="G56" s="128">
        <v>90</v>
      </c>
      <c r="H56" s="473">
        <v>90</v>
      </c>
      <c r="I56" s="65" t="s">
        <v>171</v>
      </c>
      <c r="J56" s="65" t="s">
        <v>99</v>
      </c>
      <c r="K56" s="65">
        <v>90</v>
      </c>
      <c r="L56" s="473">
        <v>90</v>
      </c>
      <c r="M56" s="65" t="s">
        <v>73</v>
      </c>
    </row>
    <row r="57" spans="1:13" ht="15.75">
      <c r="A57" s="45" t="s">
        <v>42</v>
      </c>
      <c r="B57" s="326">
        <v>88</v>
      </c>
      <c r="C57" s="128">
        <v>0</v>
      </c>
      <c r="D57" s="473">
        <v>85</v>
      </c>
      <c r="E57" s="65" t="s">
        <v>306</v>
      </c>
      <c r="F57" s="128">
        <v>85.7</v>
      </c>
      <c r="G57" s="128">
        <v>90</v>
      </c>
      <c r="H57" s="473">
        <v>85</v>
      </c>
      <c r="I57" s="65" t="s">
        <v>171</v>
      </c>
      <c r="J57" s="65">
        <v>100</v>
      </c>
      <c r="K57" s="65">
        <v>90</v>
      </c>
      <c r="L57" s="473">
        <v>90</v>
      </c>
      <c r="M57" s="65" t="s">
        <v>73</v>
      </c>
    </row>
    <row r="58" spans="1:13" ht="30">
      <c r="A58" s="45" t="s">
        <v>43</v>
      </c>
      <c r="B58" s="326">
        <v>88</v>
      </c>
      <c r="C58" s="128">
        <v>50</v>
      </c>
      <c r="D58" s="473">
        <v>100</v>
      </c>
      <c r="E58" s="219" t="s">
        <v>349</v>
      </c>
      <c r="F58" s="128">
        <v>100</v>
      </c>
      <c r="G58" s="128">
        <v>90</v>
      </c>
      <c r="H58" s="473">
        <v>90</v>
      </c>
      <c r="I58" s="65" t="s">
        <v>171</v>
      </c>
      <c r="J58" s="65">
        <v>100</v>
      </c>
      <c r="K58" s="65">
        <v>90</v>
      </c>
      <c r="L58" s="473">
        <v>100</v>
      </c>
      <c r="M58" s="65" t="s">
        <v>73</v>
      </c>
    </row>
    <row r="59" spans="1:13" ht="30">
      <c r="A59" s="45" t="s">
        <v>44</v>
      </c>
      <c r="B59" s="329">
        <v>100</v>
      </c>
      <c r="C59" s="128">
        <v>100</v>
      </c>
      <c r="D59" s="474" t="s">
        <v>191</v>
      </c>
      <c r="E59" s="219" t="s">
        <v>348</v>
      </c>
      <c r="F59" s="128">
        <v>42.9</v>
      </c>
      <c r="G59" s="128">
        <v>90</v>
      </c>
      <c r="H59" s="473">
        <v>85</v>
      </c>
      <c r="I59" s="65" t="s">
        <v>171</v>
      </c>
      <c r="J59" s="65">
        <v>100</v>
      </c>
      <c r="K59" s="65">
        <v>90</v>
      </c>
      <c r="L59" s="473">
        <v>90</v>
      </c>
      <c r="M59" s="65" t="s">
        <v>73</v>
      </c>
    </row>
    <row r="60" spans="1:13" ht="15.75">
      <c r="A60" s="45"/>
      <c r="B60" s="130"/>
      <c r="C60" s="130"/>
      <c r="D60" s="130"/>
      <c r="E60" s="84"/>
      <c r="F60" s="130"/>
      <c r="G60" s="128"/>
      <c r="H60" s="130"/>
      <c r="I60" s="84"/>
      <c r="J60" s="84"/>
      <c r="K60" s="84"/>
      <c r="L60" s="130"/>
      <c r="M60" s="84"/>
    </row>
    <row r="61" spans="1:13" ht="24.75" customHeight="1">
      <c r="A61" s="14" t="s">
        <v>45</v>
      </c>
      <c r="B61" s="125"/>
      <c r="C61" s="125"/>
      <c r="D61" s="125"/>
      <c r="E61" s="125"/>
      <c r="F61" s="125"/>
      <c r="G61" s="125"/>
      <c r="H61" s="125"/>
      <c r="I61" s="125"/>
      <c r="J61" s="125"/>
      <c r="K61" s="125"/>
      <c r="L61" s="125"/>
      <c r="M61" s="81"/>
    </row>
    <row r="62" spans="1:13" ht="15.75">
      <c r="A62" s="45" t="s">
        <v>47</v>
      </c>
      <c r="B62" s="326">
        <v>100</v>
      </c>
      <c r="C62" s="128">
        <v>100</v>
      </c>
      <c r="D62" s="473">
        <v>100</v>
      </c>
      <c r="E62" s="65" t="s">
        <v>306</v>
      </c>
      <c r="F62" s="128">
        <v>75</v>
      </c>
      <c r="G62" s="128">
        <v>90</v>
      </c>
      <c r="H62" s="473">
        <v>90</v>
      </c>
      <c r="I62" s="65" t="s">
        <v>171</v>
      </c>
      <c r="J62" s="65" t="s">
        <v>99</v>
      </c>
      <c r="K62" s="65">
        <v>90</v>
      </c>
      <c r="L62" s="473">
        <v>90</v>
      </c>
      <c r="M62" s="65" t="s">
        <v>73</v>
      </c>
    </row>
    <row r="63" spans="1:13" ht="15.75">
      <c r="A63" s="45" t="s">
        <v>50</v>
      </c>
      <c r="B63" s="326">
        <v>83</v>
      </c>
      <c r="C63" s="128">
        <v>100</v>
      </c>
      <c r="D63" s="473">
        <v>85</v>
      </c>
      <c r="E63" s="65" t="s">
        <v>306</v>
      </c>
      <c r="F63" s="128" t="s">
        <v>99</v>
      </c>
      <c r="G63" s="128">
        <v>90</v>
      </c>
      <c r="H63" s="473">
        <v>90</v>
      </c>
      <c r="I63" s="65" t="s">
        <v>171</v>
      </c>
      <c r="J63" s="65">
        <v>100</v>
      </c>
      <c r="K63" s="65">
        <v>90</v>
      </c>
      <c r="L63" s="473">
        <v>90</v>
      </c>
      <c r="M63" s="65" t="s">
        <v>73</v>
      </c>
    </row>
    <row r="64" spans="1:13" ht="15.75">
      <c r="A64" s="45" t="s">
        <v>49</v>
      </c>
      <c r="B64" s="329">
        <v>85</v>
      </c>
      <c r="C64" s="128">
        <v>75</v>
      </c>
      <c r="D64" s="473">
        <v>85</v>
      </c>
      <c r="E64" s="65" t="s">
        <v>306</v>
      </c>
      <c r="F64" s="128">
        <v>75</v>
      </c>
      <c r="G64" s="128">
        <v>90</v>
      </c>
      <c r="H64" s="473">
        <v>90</v>
      </c>
      <c r="I64" s="65" t="s">
        <v>171</v>
      </c>
      <c r="J64" s="65">
        <v>50</v>
      </c>
      <c r="K64" s="65">
        <v>90</v>
      </c>
      <c r="L64" s="473">
        <v>90</v>
      </c>
      <c r="M64" s="65" t="s">
        <v>73</v>
      </c>
    </row>
    <row r="65" spans="1:13" ht="15.75">
      <c r="A65" s="45" t="s">
        <v>48</v>
      </c>
      <c r="B65" s="326">
        <v>88</v>
      </c>
      <c r="C65" s="128">
        <v>100</v>
      </c>
      <c r="D65" s="473">
        <v>90</v>
      </c>
      <c r="E65" s="65" t="s">
        <v>306</v>
      </c>
      <c r="F65" s="128" t="s">
        <v>99</v>
      </c>
      <c r="G65" s="128">
        <v>90</v>
      </c>
      <c r="H65" s="473">
        <v>100</v>
      </c>
      <c r="I65" s="65" t="s">
        <v>171</v>
      </c>
      <c r="J65" s="65">
        <v>100</v>
      </c>
      <c r="K65" s="65">
        <v>90</v>
      </c>
      <c r="L65" s="473">
        <v>100</v>
      </c>
      <c r="M65" s="65" t="s">
        <v>73</v>
      </c>
    </row>
    <row r="66" spans="1:13" ht="15.75">
      <c r="A66" s="45" t="s">
        <v>46</v>
      </c>
      <c r="B66" s="326">
        <v>90</v>
      </c>
      <c r="C66" s="128">
        <v>100</v>
      </c>
      <c r="D66" s="473">
        <v>85</v>
      </c>
      <c r="E66" s="65" t="s">
        <v>306</v>
      </c>
      <c r="F66" s="128">
        <v>100</v>
      </c>
      <c r="G66" s="128">
        <v>90</v>
      </c>
      <c r="H66" s="473">
        <v>90</v>
      </c>
      <c r="I66" s="65" t="s">
        <v>171</v>
      </c>
      <c r="J66" s="65">
        <v>100</v>
      </c>
      <c r="K66" s="65">
        <v>90</v>
      </c>
      <c r="L66" s="473"/>
      <c r="M66" s="65" t="s">
        <v>73</v>
      </c>
    </row>
    <row r="67" spans="1:13" ht="15.75">
      <c r="A67" s="45"/>
      <c r="B67" s="130"/>
      <c r="C67" s="130"/>
      <c r="D67" s="130"/>
      <c r="E67" s="84"/>
      <c r="F67" s="130"/>
      <c r="G67" s="128"/>
      <c r="H67" s="130"/>
      <c r="I67" s="84"/>
      <c r="J67" s="84"/>
      <c r="K67" s="84"/>
      <c r="L67" s="130"/>
      <c r="M67" s="84"/>
    </row>
    <row r="68" spans="1:13" ht="15.75" customHeight="1">
      <c r="A68" s="14" t="s">
        <v>51</v>
      </c>
      <c r="B68" s="125"/>
      <c r="C68" s="125"/>
      <c r="D68" s="125"/>
      <c r="E68" s="125"/>
      <c r="F68" s="125"/>
      <c r="G68" s="125"/>
      <c r="H68" s="125"/>
      <c r="I68" s="125"/>
      <c r="J68" s="125"/>
      <c r="K68" s="125"/>
      <c r="L68" s="125"/>
      <c r="M68" s="81"/>
    </row>
    <row r="69" spans="1:13" ht="15.75">
      <c r="A69" s="45" t="s">
        <v>54</v>
      </c>
      <c r="B69" s="326">
        <v>95</v>
      </c>
      <c r="C69" s="128">
        <v>100</v>
      </c>
      <c r="D69" s="473">
        <v>100</v>
      </c>
      <c r="E69" s="65" t="s">
        <v>306</v>
      </c>
      <c r="F69" s="128">
        <v>100</v>
      </c>
      <c r="G69" s="128">
        <v>90</v>
      </c>
      <c r="H69" s="473">
        <v>95</v>
      </c>
      <c r="I69" s="65" t="s">
        <v>171</v>
      </c>
      <c r="J69" s="65">
        <v>85.7</v>
      </c>
      <c r="K69" s="65">
        <v>90</v>
      </c>
      <c r="L69" s="473">
        <v>90</v>
      </c>
      <c r="M69" s="65" t="s">
        <v>73</v>
      </c>
    </row>
    <row r="70" spans="1:13" ht="15.75">
      <c r="A70" s="45" t="s">
        <v>52</v>
      </c>
      <c r="B70" s="326">
        <v>100</v>
      </c>
      <c r="C70" s="128">
        <v>100</v>
      </c>
      <c r="D70" s="473">
        <v>100</v>
      </c>
      <c r="E70" s="65" t="s">
        <v>306</v>
      </c>
      <c r="F70" s="128">
        <v>100</v>
      </c>
      <c r="G70" s="128">
        <v>90</v>
      </c>
      <c r="H70" s="473">
        <v>90</v>
      </c>
      <c r="I70" s="65" t="s">
        <v>171</v>
      </c>
      <c r="J70" s="65">
        <v>100</v>
      </c>
      <c r="K70" s="65">
        <v>90</v>
      </c>
      <c r="L70" s="473">
        <v>90</v>
      </c>
      <c r="M70" s="65" t="s">
        <v>73</v>
      </c>
    </row>
    <row r="71" spans="1:13" ht="15.75">
      <c r="A71" s="45" t="s">
        <v>53</v>
      </c>
      <c r="B71" s="329">
        <v>100</v>
      </c>
      <c r="C71" s="128">
        <v>50</v>
      </c>
      <c r="D71" s="473">
        <v>80</v>
      </c>
      <c r="E71" s="65" t="s">
        <v>306</v>
      </c>
      <c r="F71" s="128">
        <v>100</v>
      </c>
      <c r="G71" s="128">
        <v>90</v>
      </c>
      <c r="H71" s="473">
        <v>90</v>
      </c>
      <c r="I71" s="65" t="s">
        <v>171</v>
      </c>
      <c r="J71" s="65">
        <v>100</v>
      </c>
      <c r="K71" s="65">
        <v>90</v>
      </c>
      <c r="L71" s="473">
        <v>90</v>
      </c>
      <c r="M71" s="65" t="s">
        <v>73</v>
      </c>
    </row>
    <row r="72" spans="1:13" ht="15.75">
      <c r="A72" s="45" t="s">
        <v>56</v>
      </c>
      <c r="B72" s="326">
        <v>90</v>
      </c>
      <c r="C72" s="128">
        <v>100</v>
      </c>
      <c r="D72" s="473">
        <v>90</v>
      </c>
      <c r="E72" s="65" t="s">
        <v>306</v>
      </c>
      <c r="F72" s="128">
        <v>100</v>
      </c>
      <c r="G72" s="128">
        <v>90</v>
      </c>
      <c r="H72" s="473">
        <v>90</v>
      </c>
      <c r="I72" s="65" t="s">
        <v>171</v>
      </c>
      <c r="J72" s="65">
        <v>100</v>
      </c>
      <c r="K72" s="65">
        <v>90</v>
      </c>
      <c r="L72" s="473">
        <v>90</v>
      </c>
      <c r="M72" s="65" t="s">
        <v>73</v>
      </c>
    </row>
    <row r="73" spans="1:13" ht="15.75">
      <c r="A73" s="45" t="s">
        <v>57</v>
      </c>
      <c r="B73" s="326">
        <v>100</v>
      </c>
      <c r="C73" s="128">
        <v>80</v>
      </c>
      <c r="D73" s="473">
        <v>100</v>
      </c>
      <c r="E73" s="65" t="s">
        <v>306</v>
      </c>
      <c r="F73" s="128">
        <v>33.3</v>
      </c>
      <c r="G73" s="128">
        <v>90</v>
      </c>
      <c r="H73" s="473">
        <v>90</v>
      </c>
      <c r="I73" s="65" t="s">
        <v>171</v>
      </c>
      <c r="J73" s="65">
        <v>100</v>
      </c>
      <c r="K73" s="65">
        <v>90</v>
      </c>
      <c r="L73" s="473">
        <v>90</v>
      </c>
      <c r="M73" s="65" t="s">
        <v>73</v>
      </c>
    </row>
    <row r="74" spans="1:13" ht="15.75">
      <c r="A74" s="45" t="s">
        <v>55</v>
      </c>
      <c r="B74" s="326">
        <v>100</v>
      </c>
      <c r="C74" s="128">
        <v>80</v>
      </c>
      <c r="D74" s="473">
        <v>100</v>
      </c>
      <c r="E74" s="65" t="s">
        <v>306</v>
      </c>
      <c r="F74" s="128">
        <v>100</v>
      </c>
      <c r="G74" s="128">
        <v>90</v>
      </c>
      <c r="H74" s="473">
        <v>90</v>
      </c>
      <c r="I74" s="65" t="s">
        <v>171</v>
      </c>
      <c r="J74" s="65">
        <v>60</v>
      </c>
      <c r="K74" s="65">
        <v>90</v>
      </c>
      <c r="L74" s="473">
        <v>90</v>
      </c>
      <c r="M74" s="65" t="s">
        <v>73</v>
      </c>
    </row>
    <row r="75" spans="1:13" ht="15.75">
      <c r="A75" s="45"/>
      <c r="B75" s="130"/>
      <c r="C75" s="130"/>
      <c r="D75" s="130"/>
      <c r="E75" s="84"/>
      <c r="F75" s="130"/>
      <c r="G75" s="128"/>
      <c r="H75" s="130"/>
      <c r="I75" s="84"/>
      <c r="J75" s="84"/>
      <c r="K75" s="84"/>
      <c r="L75" s="130"/>
      <c r="M75" s="84"/>
    </row>
    <row r="76" spans="1:13" ht="19.5" customHeight="1">
      <c r="A76" s="14" t="s">
        <v>81</v>
      </c>
      <c r="B76" s="125"/>
      <c r="C76" s="125"/>
      <c r="D76" s="125"/>
      <c r="E76" s="125"/>
      <c r="F76" s="125"/>
      <c r="G76" s="125"/>
      <c r="H76" s="125"/>
      <c r="I76" s="125"/>
      <c r="J76" s="125"/>
      <c r="K76" s="125"/>
      <c r="L76" s="125"/>
      <c r="M76" s="81"/>
    </row>
    <row r="77" spans="1:13" ht="15.75">
      <c r="A77" s="45" t="s">
        <v>58</v>
      </c>
      <c r="B77" s="326">
        <v>85</v>
      </c>
      <c r="C77" s="128">
        <v>100</v>
      </c>
      <c r="D77" s="473">
        <v>100</v>
      </c>
      <c r="E77" s="65" t="s">
        <v>306</v>
      </c>
      <c r="F77" s="128">
        <v>83.3</v>
      </c>
      <c r="G77" s="128">
        <v>90</v>
      </c>
      <c r="H77" s="473">
        <v>90</v>
      </c>
      <c r="I77" s="65" t="s">
        <v>171</v>
      </c>
      <c r="J77" s="65">
        <v>100</v>
      </c>
      <c r="K77" s="65">
        <v>90</v>
      </c>
      <c r="L77" s="473">
        <v>90</v>
      </c>
      <c r="M77" s="65" t="s">
        <v>73</v>
      </c>
    </row>
    <row r="78" spans="1:13" ht="15.75">
      <c r="A78" s="45" t="s">
        <v>59</v>
      </c>
      <c r="B78" s="326">
        <v>100</v>
      </c>
      <c r="C78" s="128">
        <v>100</v>
      </c>
      <c r="D78" s="473">
        <v>100</v>
      </c>
      <c r="E78" s="65" t="s">
        <v>306</v>
      </c>
      <c r="F78" s="128">
        <v>100</v>
      </c>
      <c r="G78" s="128">
        <v>90</v>
      </c>
      <c r="H78" s="473">
        <v>90</v>
      </c>
      <c r="I78" s="65" t="s">
        <v>171</v>
      </c>
      <c r="J78" s="65">
        <v>100</v>
      </c>
      <c r="K78" s="65">
        <v>90</v>
      </c>
      <c r="L78" s="473">
        <v>90</v>
      </c>
      <c r="M78" s="65" t="s">
        <v>73</v>
      </c>
    </row>
    <row r="79" spans="1:13" ht="15.75">
      <c r="A79" s="45" t="s">
        <v>60</v>
      </c>
      <c r="B79" s="329">
        <v>100</v>
      </c>
      <c r="C79" s="128">
        <v>87.5</v>
      </c>
      <c r="D79" s="473">
        <v>100</v>
      </c>
      <c r="E79" s="65" t="s">
        <v>306</v>
      </c>
      <c r="F79" s="128">
        <v>100</v>
      </c>
      <c r="G79" s="128">
        <v>90</v>
      </c>
      <c r="H79" s="473">
        <v>95</v>
      </c>
      <c r="I79" s="65" t="s">
        <v>171</v>
      </c>
      <c r="J79" s="65">
        <v>100</v>
      </c>
      <c r="K79" s="65">
        <v>90</v>
      </c>
      <c r="L79" s="473"/>
      <c r="M79" s="65" t="s">
        <v>73</v>
      </c>
    </row>
    <row r="80" spans="1:13" ht="15.75">
      <c r="A80" s="45" t="s">
        <v>61</v>
      </c>
      <c r="B80" s="326">
        <v>100</v>
      </c>
      <c r="C80" s="128">
        <v>100</v>
      </c>
      <c r="D80" s="473">
        <v>100</v>
      </c>
      <c r="E80" s="65" t="s">
        <v>306</v>
      </c>
      <c r="F80" s="128">
        <v>100</v>
      </c>
      <c r="G80" s="128">
        <v>90</v>
      </c>
      <c r="H80" s="473">
        <v>90</v>
      </c>
      <c r="I80" s="65" t="s">
        <v>171</v>
      </c>
      <c r="J80" s="65">
        <v>87.5</v>
      </c>
      <c r="K80" s="65">
        <v>90</v>
      </c>
      <c r="L80" s="473"/>
      <c r="M80" s="65" t="s">
        <v>73</v>
      </c>
    </row>
    <row r="81" spans="1:13" ht="15.75">
      <c r="A81" s="45" t="s">
        <v>62</v>
      </c>
      <c r="B81" s="326">
        <v>60</v>
      </c>
      <c r="C81" s="128">
        <v>92.3</v>
      </c>
      <c r="D81" s="473">
        <v>90</v>
      </c>
      <c r="E81" s="65" t="s">
        <v>306</v>
      </c>
      <c r="F81" s="128">
        <v>92.9</v>
      </c>
      <c r="G81" s="128">
        <v>90</v>
      </c>
      <c r="H81" s="473">
        <v>90</v>
      </c>
      <c r="I81" s="65" t="s">
        <v>171</v>
      </c>
      <c r="J81" s="65">
        <v>94.1</v>
      </c>
      <c r="K81" s="65">
        <v>90</v>
      </c>
      <c r="L81" s="473">
        <v>95</v>
      </c>
      <c r="M81" s="65" t="s">
        <v>73</v>
      </c>
    </row>
    <row r="82" spans="1:13" ht="15.75">
      <c r="A82" s="45"/>
      <c r="B82" s="130"/>
      <c r="C82" s="130"/>
      <c r="D82" s="130"/>
      <c r="E82" s="84"/>
      <c r="F82" s="130"/>
      <c r="G82" s="128"/>
      <c r="H82" s="130"/>
      <c r="I82" s="84"/>
      <c r="J82" s="84"/>
      <c r="K82" s="84"/>
      <c r="L82" s="130"/>
      <c r="M82" s="84"/>
    </row>
    <row r="83" spans="1:13" ht="15.75" customHeight="1">
      <c r="A83" s="14" t="s">
        <v>63</v>
      </c>
      <c r="B83" s="125"/>
      <c r="C83" s="125"/>
      <c r="D83" s="125"/>
      <c r="E83" s="125"/>
      <c r="F83" s="125"/>
      <c r="G83" s="125"/>
      <c r="H83" s="125"/>
      <c r="I83" s="125"/>
      <c r="J83" s="125"/>
      <c r="K83" s="125"/>
      <c r="L83" s="125"/>
      <c r="M83" s="81"/>
    </row>
    <row r="84" spans="1:13" ht="15.75">
      <c r="A84" s="45" t="s">
        <v>64</v>
      </c>
      <c r="B84" s="326">
        <v>100</v>
      </c>
      <c r="C84" s="128">
        <v>100</v>
      </c>
      <c r="D84" s="473">
        <v>100</v>
      </c>
      <c r="E84" s="65" t="s">
        <v>306</v>
      </c>
      <c r="F84" s="128">
        <v>100</v>
      </c>
      <c r="G84" s="128">
        <v>90</v>
      </c>
      <c r="H84" s="473">
        <v>90</v>
      </c>
      <c r="I84" s="65" t="s">
        <v>171</v>
      </c>
      <c r="J84" s="65">
        <v>100</v>
      </c>
      <c r="K84" s="65">
        <v>90</v>
      </c>
      <c r="L84" s="473">
        <v>90</v>
      </c>
      <c r="M84" s="65" t="s">
        <v>73</v>
      </c>
    </row>
    <row r="85" spans="1:13" ht="15.75">
      <c r="A85" s="45" t="s">
        <v>65</v>
      </c>
      <c r="B85" s="326">
        <v>100</v>
      </c>
      <c r="C85" s="128">
        <v>100</v>
      </c>
      <c r="D85" s="473">
        <v>100</v>
      </c>
      <c r="E85" s="65" t="s">
        <v>306</v>
      </c>
      <c r="F85" s="128">
        <v>66.7</v>
      </c>
      <c r="G85" s="128">
        <v>90</v>
      </c>
      <c r="H85" s="473">
        <v>100</v>
      </c>
      <c r="I85" s="65" t="s">
        <v>171</v>
      </c>
      <c r="J85" s="65">
        <v>100</v>
      </c>
      <c r="K85" s="65">
        <v>90</v>
      </c>
      <c r="L85" s="473"/>
      <c r="M85" s="65" t="s">
        <v>73</v>
      </c>
    </row>
    <row r="86" spans="1:13" ht="15.75">
      <c r="A86" s="45" t="s">
        <v>66</v>
      </c>
      <c r="B86" s="329">
        <v>95</v>
      </c>
      <c r="C86" s="128">
        <v>93.3</v>
      </c>
      <c r="D86" s="473">
        <v>95</v>
      </c>
      <c r="E86" s="65" t="s">
        <v>306</v>
      </c>
      <c r="F86" s="128">
        <v>92.3</v>
      </c>
      <c r="G86" s="128">
        <v>90</v>
      </c>
      <c r="H86" s="473">
        <v>90</v>
      </c>
      <c r="I86" s="65" t="s">
        <v>171</v>
      </c>
      <c r="J86" s="65">
        <v>76.9</v>
      </c>
      <c r="K86" s="65">
        <v>90</v>
      </c>
      <c r="L86" s="473"/>
      <c r="M86" s="65" t="s">
        <v>73</v>
      </c>
    </row>
    <row r="87" spans="1:13" ht="15.75">
      <c r="A87" s="45" t="s">
        <v>67</v>
      </c>
      <c r="B87" s="326">
        <v>90</v>
      </c>
      <c r="C87" s="128">
        <v>78.6</v>
      </c>
      <c r="D87" s="473">
        <v>90</v>
      </c>
      <c r="E87" s="65" t="s">
        <v>306</v>
      </c>
      <c r="F87" s="128">
        <v>88.9</v>
      </c>
      <c r="G87" s="128">
        <v>90</v>
      </c>
      <c r="H87" s="473">
        <v>95</v>
      </c>
      <c r="I87" s="65" t="s">
        <v>171</v>
      </c>
      <c r="J87" s="65">
        <v>100</v>
      </c>
      <c r="K87" s="65">
        <v>90</v>
      </c>
      <c r="L87" s="473"/>
      <c r="M87" s="65" t="s">
        <v>73</v>
      </c>
    </row>
    <row r="88" spans="1:16" ht="15.75">
      <c r="A88" s="45" t="s">
        <v>68</v>
      </c>
      <c r="B88" s="326">
        <v>90</v>
      </c>
      <c r="C88" s="128">
        <v>80</v>
      </c>
      <c r="D88" s="473">
        <v>80</v>
      </c>
      <c r="E88" s="65" t="s">
        <v>306</v>
      </c>
      <c r="F88" s="128">
        <v>83.3</v>
      </c>
      <c r="G88" s="128">
        <v>90</v>
      </c>
      <c r="H88" s="473">
        <v>85</v>
      </c>
      <c r="I88" s="65" t="s">
        <v>171</v>
      </c>
      <c r="J88" s="65">
        <v>100</v>
      </c>
      <c r="K88" s="65">
        <v>90</v>
      </c>
      <c r="L88" s="473">
        <v>90</v>
      </c>
      <c r="M88" s="65" t="s">
        <v>73</v>
      </c>
      <c r="P88" s="2" t="s">
        <v>69</v>
      </c>
    </row>
    <row r="89" spans="1:13" ht="15.75">
      <c r="A89" s="45"/>
      <c r="B89" s="130"/>
      <c r="C89" s="130"/>
      <c r="D89" s="130"/>
      <c r="E89" s="84"/>
      <c r="F89" s="130"/>
      <c r="G89" s="128"/>
      <c r="H89" s="130"/>
      <c r="I89" s="84"/>
      <c r="J89" s="84"/>
      <c r="K89" s="84"/>
      <c r="L89" s="130"/>
      <c r="M89" s="77"/>
    </row>
    <row r="90" spans="1:13" ht="15.75">
      <c r="A90" s="416" t="s">
        <v>589</v>
      </c>
      <c r="B90" s="417"/>
      <c r="C90" s="418"/>
      <c r="D90" s="418"/>
      <c r="E90" s="419"/>
      <c r="F90" s="418"/>
      <c r="G90" s="418"/>
      <c r="H90" s="389"/>
      <c r="I90" s="391"/>
      <c r="J90" s="391"/>
      <c r="K90" s="391"/>
      <c r="L90" s="569"/>
      <c r="M90" s="391"/>
    </row>
    <row r="91" spans="1:13" ht="15">
      <c r="A91" s="626" t="s">
        <v>592</v>
      </c>
      <c r="B91" s="626"/>
      <c r="C91" s="626"/>
      <c r="D91" s="626"/>
      <c r="E91" s="626"/>
      <c r="F91" s="626"/>
      <c r="G91" s="626"/>
      <c r="H91" s="626"/>
      <c r="I91" s="626"/>
      <c r="J91" s="626"/>
      <c r="K91" s="626"/>
      <c r="L91" s="626"/>
      <c r="M91" s="626"/>
    </row>
    <row r="92" spans="1:13" ht="15">
      <c r="A92" s="626"/>
      <c r="B92" s="626"/>
      <c r="C92" s="626"/>
      <c r="D92" s="626"/>
      <c r="E92" s="626"/>
      <c r="F92" s="626"/>
      <c r="G92" s="626"/>
      <c r="H92" s="626"/>
      <c r="I92" s="626"/>
      <c r="J92" s="626"/>
      <c r="K92" s="626"/>
      <c r="L92" s="626"/>
      <c r="M92" s="626"/>
    </row>
  </sheetData>
  <mergeCells count="14">
    <mergeCell ref="A8:A9"/>
    <mergeCell ref="A91:M92"/>
    <mergeCell ref="B8:C8"/>
    <mergeCell ref="D8:F8"/>
    <mergeCell ref="G8:J8"/>
    <mergeCell ref="K8:L8"/>
    <mergeCell ref="M8:M9"/>
    <mergeCell ref="A7:M7"/>
    <mergeCell ref="A1:M1"/>
    <mergeCell ref="A2:M2"/>
    <mergeCell ref="A5:M5"/>
    <mergeCell ref="A6:M6"/>
    <mergeCell ref="A4:M4"/>
    <mergeCell ref="A3:N3"/>
  </mergeCells>
  <printOptions/>
  <pageMargins left="0.5118110236220472" right="0.2362204724409449" top="0.35433070866141736" bottom="0.2755905511811024" header="0.15748031496062992" footer="0.15748031496062992"/>
  <pageSetup horizontalDpi="600" verticalDpi="600" orientation="landscape" paperSize="9" scale="62" r:id="rId3"/>
  <rowBreaks count="2" manualBreakCount="2">
    <brk id="28" max="16383" man="1"/>
    <brk id="75"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5"/>
  <sheetViews>
    <sheetView view="pageBreakPreview" zoomScale="95" zoomScaleSheetLayoutView="95" workbookViewId="0" topLeftCell="A4">
      <pane ySplit="6" topLeftCell="A64" activePane="bottomLeft" state="frozen"/>
      <selection pane="topLeft" activeCell="A4" sqref="A4"/>
      <selection pane="bottomLeft" activeCell="L66" sqref="L66"/>
    </sheetView>
  </sheetViews>
  <sheetFormatPr defaultColWidth="30.8515625" defaultRowHeight="15"/>
  <cols>
    <col min="1" max="1" width="32.28125" style="34" customWidth="1"/>
    <col min="2" max="2" width="12.00390625" style="34" customWidth="1"/>
    <col min="3" max="3" width="12.8515625" style="34" customWidth="1"/>
    <col min="4" max="4" width="12.00390625" style="34" customWidth="1"/>
    <col min="5" max="5" width="19.8515625" style="34" customWidth="1"/>
    <col min="6" max="6" width="12.7109375" style="34" customWidth="1"/>
    <col min="7" max="7" width="20.28125" style="34" customWidth="1"/>
    <col min="8" max="8" width="12.7109375" style="34" customWidth="1"/>
    <col min="9" max="9" width="21.57421875" style="34" customWidth="1"/>
    <col min="10" max="10" width="12.7109375" style="34" customWidth="1"/>
    <col min="11" max="11" width="20.28125" style="34" customWidth="1"/>
    <col min="12" max="12" width="13.00390625" style="510" customWidth="1"/>
    <col min="13" max="13" width="12.7109375" style="34" customWidth="1"/>
    <col min="14" max="16384" width="30.8515625" style="34" customWidth="1"/>
  </cols>
  <sheetData>
    <row r="1" spans="1:13" ht="21">
      <c r="A1" s="655" t="s">
        <v>70</v>
      </c>
      <c r="B1" s="655"/>
      <c r="C1" s="655"/>
      <c r="D1" s="655"/>
      <c r="E1" s="655"/>
      <c r="F1" s="655"/>
      <c r="G1" s="655"/>
      <c r="H1" s="655"/>
      <c r="I1" s="655"/>
      <c r="J1" s="655"/>
      <c r="K1" s="655"/>
      <c r="L1" s="655"/>
      <c r="M1" s="655"/>
    </row>
    <row r="2" spans="1:13" ht="7.5" customHeight="1">
      <c r="A2" s="657"/>
      <c r="B2" s="657"/>
      <c r="C2" s="657"/>
      <c r="D2" s="657"/>
      <c r="E2" s="657"/>
      <c r="F2" s="657"/>
      <c r="G2" s="657"/>
      <c r="H2" s="657"/>
      <c r="I2" s="657"/>
      <c r="J2" s="657"/>
      <c r="K2" s="657"/>
      <c r="L2" s="657"/>
      <c r="M2" s="657"/>
    </row>
    <row r="3" spans="1:14" ht="21.75" customHeight="1">
      <c r="A3" s="614" t="s">
        <v>689</v>
      </c>
      <c r="B3" s="614"/>
      <c r="C3" s="614"/>
      <c r="D3" s="614"/>
      <c r="E3" s="614"/>
      <c r="F3" s="614"/>
      <c r="G3" s="614"/>
      <c r="H3" s="614"/>
      <c r="I3" s="614"/>
      <c r="J3" s="614"/>
      <c r="K3" s="614"/>
      <c r="L3" s="614"/>
      <c r="M3" s="614"/>
      <c r="N3" s="614"/>
    </row>
    <row r="4" spans="1:13" ht="9.75" customHeight="1">
      <c r="A4" s="656"/>
      <c r="B4" s="656"/>
      <c r="C4" s="656"/>
      <c r="D4" s="656"/>
      <c r="E4" s="656"/>
      <c r="F4" s="656"/>
      <c r="G4" s="656"/>
      <c r="H4" s="656"/>
      <c r="I4" s="656"/>
      <c r="J4" s="656"/>
      <c r="K4" s="656"/>
      <c r="L4" s="656"/>
      <c r="M4" s="656"/>
    </row>
    <row r="5" spans="1:13" ht="24" customHeight="1">
      <c r="A5" s="628" t="s">
        <v>232</v>
      </c>
      <c r="B5" s="628"/>
      <c r="C5" s="628"/>
      <c r="D5" s="628"/>
      <c r="E5" s="628"/>
      <c r="F5" s="628"/>
      <c r="G5" s="628"/>
      <c r="H5" s="628"/>
      <c r="I5" s="628"/>
      <c r="J5" s="628"/>
      <c r="K5" s="628"/>
      <c r="L5" s="628"/>
      <c r="M5" s="628"/>
    </row>
    <row r="6" spans="1:13" ht="19.5" customHeight="1">
      <c r="A6" s="628" t="s">
        <v>370</v>
      </c>
      <c r="B6" s="628"/>
      <c r="C6" s="628"/>
      <c r="D6" s="628"/>
      <c r="E6" s="628"/>
      <c r="F6" s="628"/>
      <c r="G6" s="628"/>
      <c r="H6" s="628"/>
      <c r="I6" s="628"/>
      <c r="J6" s="628"/>
      <c r="K6" s="628"/>
      <c r="L6" s="628"/>
      <c r="M6" s="628"/>
    </row>
    <row r="7" spans="1:13" ht="36.75" customHeight="1">
      <c r="A7" s="641" t="s">
        <v>280</v>
      </c>
      <c r="B7" s="641"/>
      <c r="C7" s="641"/>
      <c r="D7" s="641"/>
      <c r="E7" s="641"/>
      <c r="F7" s="641"/>
      <c r="G7" s="641"/>
      <c r="H7" s="641"/>
      <c r="I7" s="641"/>
      <c r="J7" s="641"/>
      <c r="K7" s="641"/>
      <c r="L7" s="641"/>
      <c r="M7" s="641"/>
    </row>
    <row r="8" spans="1:13" ht="36.75" customHeight="1">
      <c r="A8" s="620" t="s">
        <v>71</v>
      </c>
      <c r="B8" s="633">
        <v>2017</v>
      </c>
      <c r="C8" s="634"/>
      <c r="D8" s="633">
        <v>2018</v>
      </c>
      <c r="E8" s="635"/>
      <c r="F8" s="634"/>
      <c r="G8" s="633">
        <v>2019</v>
      </c>
      <c r="H8" s="635"/>
      <c r="I8" s="635"/>
      <c r="J8" s="634"/>
      <c r="K8" s="617">
        <v>2020</v>
      </c>
      <c r="L8" s="619"/>
      <c r="M8" s="622" t="s">
        <v>103</v>
      </c>
    </row>
    <row r="9" spans="1:13" ht="79.5" customHeight="1">
      <c r="A9" s="621"/>
      <c r="B9" s="606" t="s">
        <v>582</v>
      </c>
      <c r="C9" s="606" t="s">
        <v>98</v>
      </c>
      <c r="D9" s="581" t="s">
        <v>606</v>
      </c>
      <c r="E9" s="606" t="s">
        <v>527</v>
      </c>
      <c r="F9" s="606" t="s">
        <v>223</v>
      </c>
      <c r="G9" s="606" t="s">
        <v>528</v>
      </c>
      <c r="H9" s="581" t="s">
        <v>605</v>
      </c>
      <c r="I9" s="611" t="s">
        <v>523</v>
      </c>
      <c r="J9" s="606" t="s">
        <v>586</v>
      </c>
      <c r="K9" s="606" t="s">
        <v>604</v>
      </c>
      <c r="L9" s="581" t="s">
        <v>588</v>
      </c>
      <c r="M9" s="622"/>
    </row>
    <row r="10" spans="1:13" ht="15" customHeight="1">
      <c r="A10" s="14" t="s">
        <v>0</v>
      </c>
      <c r="B10" s="177">
        <f>SUM(B11:B19)</f>
        <v>4452.400000000001</v>
      </c>
      <c r="C10" s="177">
        <f aca="true" t="shared" si="0" ref="C10:L10">SUM(C11:C19)</f>
        <v>3904</v>
      </c>
      <c r="D10" s="177">
        <f t="shared" si="0"/>
        <v>2956</v>
      </c>
      <c r="E10" s="177">
        <f t="shared" si="0"/>
        <v>3140.8999999999996</v>
      </c>
      <c r="F10" s="177">
        <f t="shared" si="0"/>
        <v>5041</v>
      </c>
      <c r="G10" s="177">
        <f t="shared" si="0"/>
        <v>3074</v>
      </c>
      <c r="H10" s="177">
        <f t="shared" si="0"/>
        <v>3198</v>
      </c>
      <c r="I10" s="177"/>
      <c r="J10" s="177">
        <f t="shared" si="0"/>
        <v>3744</v>
      </c>
      <c r="K10" s="177">
        <f t="shared" si="0"/>
        <v>3096.25</v>
      </c>
      <c r="L10" s="177">
        <f t="shared" si="0"/>
        <v>3036</v>
      </c>
      <c r="M10" s="81" t="s">
        <v>104</v>
      </c>
    </row>
    <row r="11" spans="1:13" ht="15.75">
      <c r="A11" s="46" t="s">
        <v>1</v>
      </c>
      <c r="B11" s="257">
        <v>418</v>
      </c>
      <c r="C11" s="86">
        <v>4</v>
      </c>
      <c r="D11" s="522">
        <v>4</v>
      </c>
      <c r="E11" s="213">
        <v>4</v>
      </c>
      <c r="F11" s="213">
        <v>4</v>
      </c>
      <c r="G11" s="213">
        <v>0</v>
      </c>
      <c r="H11" s="522">
        <v>4</v>
      </c>
      <c r="I11" s="65" t="s">
        <v>391</v>
      </c>
      <c r="J11" s="118">
        <v>0</v>
      </c>
      <c r="K11" s="257">
        <v>0</v>
      </c>
      <c r="L11" s="522"/>
      <c r="M11" s="65" t="s">
        <v>104</v>
      </c>
    </row>
    <row r="12" spans="1:13" ht="13.5" customHeight="1">
      <c r="A12" s="46" t="s">
        <v>2</v>
      </c>
      <c r="B12" s="257">
        <v>1834</v>
      </c>
      <c r="C12" s="86">
        <v>1823</v>
      </c>
      <c r="D12" s="522">
        <v>1276</v>
      </c>
      <c r="E12" s="213">
        <v>1276.1</v>
      </c>
      <c r="F12" s="256">
        <v>2131</v>
      </c>
      <c r="G12" s="256">
        <v>1458</v>
      </c>
      <c r="H12" s="522">
        <v>1490</v>
      </c>
      <c r="I12" s="65" t="s">
        <v>391</v>
      </c>
      <c r="J12" s="156">
        <v>1448</v>
      </c>
      <c r="K12" s="257">
        <v>1158.4</v>
      </c>
      <c r="L12" s="522">
        <v>1158</v>
      </c>
      <c r="M12" s="65" t="s">
        <v>104</v>
      </c>
    </row>
    <row r="13" spans="1:13" ht="15.75">
      <c r="A13" s="46" t="s">
        <v>3</v>
      </c>
      <c r="B13" s="257">
        <v>240</v>
      </c>
      <c r="C13" s="86">
        <v>120</v>
      </c>
      <c r="D13" s="522">
        <v>108</v>
      </c>
      <c r="E13" s="213">
        <v>240</v>
      </c>
      <c r="F13" s="213">
        <v>54</v>
      </c>
      <c r="G13" s="213">
        <v>96</v>
      </c>
      <c r="H13" s="522">
        <v>90</v>
      </c>
      <c r="I13" s="65" t="s">
        <v>391</v>
      </c>
      <c r="J13" s="118">
        <v>20</v>
      </c>
      <c r="K13" s="257">
        <v>16</v>
      </c>
      <c r="L13" s="522">
        <v>16</v>
      </c>
      <c r="M13" s="65" t="s">
        <v>104</v>
      </c>
    </row>
    <row r="14" spans="1:13" ht="13.5" customHeight="1">
      <c r="A14" s="46" t="s">
        <v>4</v>
      </c>
      <c r="B14" s="257">
        <v>140</v>
      </c>
      <c r="C14" s="86">
        <v>52</v>
      </c>
      <c r="D14" s="522">
        <v>47</v>
      </c>
      <c r="E14" s="213">
        <v>46.8</v>
      </c>
      <c r="F14" s="213">
        <v>28</v>
      </c>
      <c r="G14" s="213">
        <v>42</v>
      </c>
      <c r="H14" s="522">
        <v>42</v>
      </c>
      <c r="I14" s="65" t="s">
        <v>391</v>
      </c>
      <c r="J14" s="118">
        <v>38</v>
      </c>
      <c r="K14" s="257">
        <v>30.4</v>
      </c>
      <c r="L14" s="522">
        <v>30</v>
      </c>
      <c r="M14" s="65" t="s">
        <v>104</v>
      </c>
    </row>
    <row r="15" spans="1:13" ht="13.5" customHeight="1">
      <c r="A15" s="46" t="s">
        <v>5</v>
      </c>
      <c r="B15" s="257">
        <v>466.4</v>
      </c>
      <c r="C15" s="86">
        <v>1028</v>
      </c>
      <c r="D15" s="522">
        <v>771</v>
      </c>
      <c r="E15" s="215">
        <v>771</v>
      </c>
      <c r="F15" s="215">
        <v>1531</v>
      </c>
      <c r="G15" s="215">
        <v>822</v>
      </c>
      <c r="H15" s="522">
        <v>800</v>
      </c>
      <c r="I15" s="65" t="s">
        <v>391</v>
      </c>
      <c r="J15" s="156">
        <v>1066</v>
      </c>
      <c r="K15" s="257">
        <v>906.1</v>
      </c>
      <c r="L15" s="522">
        <v>900</v>
      </c>
      <c r="M15" s="65" t="s">
        <v>104</v>
      </c>
    </row>
    <row r="16" spans="1:13" ht="13.5" customHeight="1">
      <c r="A16" s="46" t="s">
        <v>6</v>
      </c>
      <c r="B16" s="257">
        <v>490</v>
      </c>
      <c r="C16" s="86">
        <v>404</v>
      </c>
      <c r="D16" s="522">
        <v>323</v>
      </c>
      <c r="E16" s="213">
        <v>323.2</v>
      </c>
      <c r="F16" s="213">
        <v>1062</v>
      </c>
      <c r="G16" s="213">
        <v>283</v>
      </c>
      <c r="H16" s="522">
        <v>480</v>
      </c>
      <c r="I16" s="65" t="s">
        <v>391</v>
      </c>
      <c r="J16" s="118">
        <v>955</v>
      </c>
      <c r="K16" s="257">
        <v>811.75</v>
      </c>
      <c r="L16" s="522">
        <v>812</v>
      </c>
      <c r="M16" s="65" t="s">
        <v>104</v>
      </c>
    </row>
    <row r="17" spans="1:13" ht="13.5" customHeight="1">
      <c r="A17" s="46" t="s">
        <v>7</v>
      </c>
      <c r="B17" s="257">
        <v>350.4</v>
      </c>
      <c r="C17" s="86">
        <v>194</v>
      </c>
      <c r="D17" s="522">
        <v>175</v>
      </c>
      <c r="E17" s="213">
        <v>228</v>
      </c>
      <c r="F17" s="213">
        <v>80</v>
      </c>
      <c r="G17" s="213">
        <v>155</v>
      </c>
      <c r="H17" s="522">
        <v>155</v>
      </c>
      <c r="I17" s="65" t="s">
        <v>391</v>
      </c>
      <c r="J17" s="118">
        <v>85</v>
      </c>
      <c r="K17" s="257">
        <v>68</v>
      </c>
      <c r="L17" s="522"/>
      <c r="M17" s="65" t="s">
        <v>104</v>
      </c>
    </row>
    <row r="18" spans="1:13" ht="13.5" customHeight="1">
      <c r="A18" s="46" t="s">
        <v>8</v>
      </c>
      <c r="B18" s="257">
        <v>496</v>
      </c>
      <c r="C18" s="86">
        <v>272</v>
      </c>
      <c r="D18" s="522">
        <v>245</v>
      </c>
      <c r="E18" s="213">
        <v>244.8</v>
      </c>
      <c r="F18" s="213">
        <v>146</v>
      </c>
      <c r="G18" s="213">
        <v>218</v>
      </c>
      <c r="H18" s="522">
        <v>132</v>
      </c>
      <c r="I18" s="65" t="s">
        <v>391</v>
      </c>
      <c r="J18" s="118">
        <v>128</v>
      </c>
      <c r="K18" s="257">
        <v>102.4</v>
      </c>
      <c r="L18" s="522">
        <v>120</v>
      </c>
      <c r="M18" s="65" t="s">
        <v>104</v>
      </c>
    </row>
    <row r="19" spans="1:13" ht="46.5" customHeight="1">
      <c r="A19" s="46" t="s">
        <v>9</v>
      </c>
      <c r="B19" s="339">
        <v>17.6</v>
      </c>
      <c r="C19" s="86">
        <v>7</v>
      </c>
      <c r="D19" s="522">
        <v>7</v>
      </c>
      <c r="E19" s="63">
        <v>7</v>
      </c>
      <c r="F19" s="86">
        <v>5</v>
      </c>
      <c r="G19" s="86">
        <v>0</v>
      </c>
      <c r="H19" s="522">
        <v>5</v>
      </c>
      <c r="I19" s="219" t="s">
        <v>392</v>
      </c>
      <c r="J19" s="116">
        <v>4</v>
      </c>
      <c r="K19" s="552">
        <v>3.2</v>
      </c>
      <c r="L19" s="522"/>
      <c r="M19" s="65" t="s">
        <v>104</v>
      </c>
    </row>
    <row r="20" spans="1:13" ht="13.5" customHeight="1">
      <c r="A20" s="337"/>
      <c r="B20" s="64"/>
      <c r="C20" s="338"/>
      <c r="D20" s="64"/>
      <c r="E20" s="64"/>
      <c r="F20" s="64"/>
      <c r="G20" s="64"/>
      <c r="H20" s="64"/>
      <c r="I20" s="64"/>
      <c r="J20" s="64"/>
      <c r="K20" s="64"/>
      <c r="L20" s="64"/>
      <c r="M20" s="80"/>
    </row>
    <row r="21" spans="1:13" ht="13.5" customHeight="1">
      <c r="A21" s="14" t="s">
        <v>10</v>
      </c>
      <c r="B21" s="576">
        <f>SUM(B22:B27)</f>
        <v>2555.2000000000007</v>
      </c>
      <c r="C21" s="576">
        <f aca="true" t="shared" si="1" ref="C21:L21">SUM(C22:C27)</f>
        <v>5458</v>
      </c>
      <c r="D21" s="576">
        <f t="shared" si="1"/>
        <v>5453</v>
      </c>
      <c r="E21" s="576">
        <f t="shared" si="1"/>
        <v>5040.3</v>
      </c>
      <c r="F21" s="576">
        <f t="shared" si="1"/>
        <v>6692</v>
      </c>
      <c r="G21" s="177">
        <f t="shared" si="1"/>
        <v>4257</v>
      </c>
      <c r="H21" s="576">
        <f t="shared" si="1"/>
        <v>5658</v>
      </c>
      <c r="I21" s="576"/>
      <c r="J21" s="576">
        <f t="shared" si="1"/>
        <v>5363</v>
      </c>
      <c r="K21" s="576">
        <f t="shared" si="1"/>
        <v>4290.4</v>
      </c>
      <c r="L21" s="576">
        <f t="shared" si="1"/>
        <v>3550</v>
      </c>
      <c r="M21" s="81" t="s">
        <v>104</v>
      </c>
    </row>
    <row r="22" spans="1:13" ht="13.5" customHeight="1">
      <c r="A22" s="46" t="s">
        <v>11</v>
      </c>
      <c r="B22" s="257">
        <v>417.6</v>
      </c>
      <c r="C22" s="86">
        <v>1535</v>
      </c>
      <c r="D22" s="471">
        <v>1531</v>
      </c>
      <c r="E22" s="340">
        <v>1531</v>
      </c>
      <c r="F22" s="156">
        <v>1293</v>
      </c>
      <c r="G22" s="156">
        <v>1075</v>
      </c>
      <c r="H22" s="471">
        <v>1075</v>
      </c>
      <c r="I22" s="65" t="s">
        <v>391</v>
      </c>
      <c r="J22" s="118">
        <v>878</v>
      </c>
      <c r="K22" s="257">
        <v>702.4</v>
      </c>
      <c r="L22" s="471">
        <v>702</v>
      </c>
      <c r="M22" s="65" t="s">
        <v>104</v>
      </c>
    </row>
    <row r="23" spans="1:13" ht="13.5" customHeight="1">
      <c r="A23" s="46" t="s">
        <v>12</v>
      </c>
      <c r="B23" s="257">
        <v>605.6</v>
      </c>
      <c r="C23" s="86">
        <v>730</v>
      </c>
      <c r="D23" s="471">
        <v>511</v>
      </c>
      <c r="E23" s="215">
        <v>511</v>
      </c>
      <c r="F23" s="64">
        <v>399</v>
      </c>
      <c r="G23" s="64">
        <v>628</v>
      </c>
      <c r="H23" s="471">
        <v>628</v>
      </c>
      <c r="I23" s="65" t="s">
        <v>391</v>
      </c>
      <c r="J23" s="118">
        <v>527</v>
      </c>
      <c r="K23" s="257">
        <v>421.6</v>
      </c>
      <c r="L23" s="471">
        <v>422</v>
      </c>
      <c r="M23" s="65" t="s">
        <v>104</v>
      </c>
    </row>
    <row r="24" spans="1:13" ht="13.5" customHeight="1">
      <c r="A24" s="46" t="s">
        <v>13</v>
      </c>
      <c r="B24" s="257">
        <v>30.4</v>
      </c>
      <c r="C24" s="86">
        <v>109</v>
      </c>
      <c r="D24" s="471">
        <v>511</v>
      </c>
      <c r="E24" s="213">
        <v>98.1</v>
      </c>
      <c r="F24" s="64">
        <v>285</v>
      </c>
      <c r="G24" s="64">
        <v>87</v>
      </c>
      <c r="H24" s="471">
        <v>87</v>
      </c>
      <c r="I24" s="65" t="s">
        <v>391</v>
      </c>
      <c r="J24" s="118">
        <v>104</v>
      </c>
      <c r="K24" s="257">
        <v>83.2</v>
      </c>
      <c r="L24" s="471"/>
      <c r="M24" s="65" t="s">
        <v>104</v>
      </c>
    </row>
    <row r="25" spans="1:13" ht="71.25" customHeight="1">
      <c r="A25" s="46" t="s">
        <v>14</v>
      </c>
      <c r="B25" s="257">
        <v>377.6</v>
      </c>
      <c r="C25" s="86">
        <v>919</v>
      </c>
      <c r="D25" s="471">
        <v>735</v>
      </c>
      <c r="E25" s="213">
        <v>735.2</v>
      </c>
      <c r="F25" s="64">
        <v>534</v>
      </c>
      <c r="G25" s="64">
        <v>735</v>
      </c>
      <c r="H25" s="471">
        <v>588</v>
      </c>
      <c r="I25" s="65" t="s">
        <v>392</v>
      </c>
      <c r="J25" s="118">
        <v>821</v>
      </c>
      <c r="K25" s="257">
        <v>656.8</v>
      </c>
      <c r="L25" s="471"/>
      <c r="M25" s="65" t="s">
        <v>104</v>
      </c>
    </row>
    <row r="26" spans="1:13" ht="97.5" customHeight="1">
      <c r="A26" s="46" t="s">
        <v>15</v>
      </c>
      <c r="B26" s="257">
        <v>791.2</v>
      </c>
      <c r="C26" s="86">
        <v>1987</v>
      </c>
      <c r="D26" s="471">
        <v>1987</v>
      </c>
      <c r="E26" s="216">
        <v>1987</v>
      </c>
      <c r="F26" s="156">
        <v>3923</v>
      </c>
      <c r="G26" s="156">
        <v>1590</v>
      </c>
      <c r="H26" s="471">
        <v>3138</v>
      </c>
      <c r="I26" s="65" t="s">
        <v>392</v>
      </c>
      <c r="J26" s="156">
        <v>2589</v>
      </c>
      <c r="K26" s="257">
        <v>2071.2</v>
      </c>
      <c r="L26" s="471">
        <v>2071</v>
      </c>
      <c r="M26" s="65" t="s">
        <v>104</v>
      </c>
    </row>
    <row r="27" spans="1:13" ht="13.5" customHeight="1">
      <c r="A27" s="46" t="s">
        <v>16</v>
      </c>
      <c r="B27" s="339">
        <v>332.8</v>
      </c>
      <c r="C27" s="86">
        <v>178</v>
      </c>
      <c r="D27" s="471">
        <v>178</v>
      </c>
      <c r="E27" s="213">
        <v>178</v>
      </c>
      <c r="F27" s="64">
        <v>258</v>
      </c>
      <c r="G27" s="64">
        <v>142</v>
      </c>
      <c r="H27" s="471">
        <v>142</v>
      </c>
      <c r="I27" s="65" t="s">
        <v>391</v>
      </c>
      <c r="J27" s="118">
        <v>444</v>
      </c>
      <c r="K27" s="257">
        <v>355.2</v>
      </c>
      <c r="L27" s="471">
        <v>355</v>
      </c>
      <c r="M27" s="65" t="s">
        <v>104</v>
      </c>
    </row>
    <row r="28" spans="1:13" ht="13.5" customHeight="1">
      <c r="A28" s="46"/>
      <c r="B28" s="64"/>
      <c r="C28" s="338"/>
      <c r="D28" s="64"/>
      <c r="E28" s="64"/>
      <c r="F28" s="64"/>
      <c r="G28" s="64"/>
      <c r="H28" s="64"/>
      <c r="I28" s="64"/>
      <c r="J28" s="64"/>
      <c r="K28" s="64"/>
      <c r="L28" s="64"/>
      <c r="M28" s="80"/>
    </row>
    <row r="29" spans="1:13" ht="13.5" customHeight="1">
      <c r="A29" s="14" t="s">
        <v>17</v>
      </c>
      <c r="B29" s="177">
        <f>SUM(B30:B37)</f>
        <v>1434.4</v>
      </c>
      <c r="C29" s="177">
        <f aca="true" t="shared" si="2" ref="C29:L29">SUM(C30:C37)</f>
        <v>6220</v>
      </c>
      <c r="D29" s="177">
        <f t="shared" si="2"/>
        <v>5184</v>
      </c>
      <c r="E29" s="177">
        <f t="shared" si="2"/>
        <v>4695.5</v>
      </c>
      <c r="F29" s="177">
        <f t="shared" si="2"/>
        <v>5279</v>
      </c>
      <c r="G29" s="177">
        <f t="shared" si="2"/>
        <v>4434</v>
      </c>
      <c r="H29" s="177">
        <f t="shared" si="2"/>
        <v>3818</v>
      </c>
      <c r="I29" s="177"/>
      <c r="J29" s="177">
        <f t="shared" si="2"/>
        <v>4584</v>
      </c>
      <c r="K29" s="177">
        <f t="shared" si="2"/>
        <v>3675.2000000000003</v>
      </c>
      <c r="L29" s="177">
        <f t="shared" si="2"/>
        <v>2790</v>
      </c>
      <c r="M29" s="88" t="s">
        <v>104</v>
      </c>
    </row>
    <row r="30" spans="1:13" ht="13.5" customHeight="1">
      <c r="A30" s="46" t="s">
        <v>18</v>
      </c>
      <c r="B30" s="257">
        <v>5.6</v>
      </c>
      <c r="C30" s="86">
        <v>1</v>
      </c>
      <c r="D30" s="522">
        <v>1</v>
      </c>
      <c r="E30" s="213">
        <v>1</v>
      </c>
      <c r="F30" s="64">
        <v>7</v>
      </c>
      <c r="G30" s="64">
        <v>0</v>
      </c>
      <c r="H30" s="522">
        <v>0</v>
      </c>
      <c r="I30" s="65" t="s">
        <v>391</v>
      </c>
      <c r="J30" s="118">
        <v>1</v>
      </c>
      <c r="K30" s="257">
        <v>1</v>
      </c>
      <c r="L30" s="522">
        <v>5</v>
      </c>
      <c r="M30" s="65" t="s">
        <v>104</v>
      </c>
    </row>
    <row r="31" spans="1:13" ht="45.75" customHeight="1">
      <c r="A31" s="46" t="s">
        <v>19</v>
      </c>
      <c r="B31" s="257">
        <v>1.6</v>
      </c>
      <c r="C31" s="89">
        <v>0</v>
      </c>
      <c r="D31" s="522">
        <v>0</v>
      </c>
      <c r="E31" s="216">
        <v>0</v>
      </c>
      <c r="F31" s="64">
        <v>2</v>
      </c>
      <c r="G31" s="64">
        <v>0</v>
      </c>
      <c r="H31" s="522">
        <v>0</v>
      </c>
      <c r="I31" s="65" t="s">
        <v>392</v>
      </c>
      <c r="J31" s="118">
        <v>1</v>
      </c>
      <c r="K31" s="257">
        <v>1</v>
      </c>
      <c r="L31" s="522">
        <v>1</v>
      </c>
      <c r="M31" s="65" t="s">
        <v>104</v>
      </c>
    </row>
    <row r="32" spans="1:13" ht="13.5" customHeight="1">
      <c r="A32" s="46" t="s">
        <v>20</v>
      </c>
      <c r="B32" s="257">
        <v>7.2</v>
      </c>
      <c r="C32" s="86">
        <v>77</v>
      </c>
      <c r="D32" s="522">
        <v>69</v>
      </c>
      <c r="E32" s="213">
        <v>69.3</v>
      </c>
      <c r="F32" s="64">
        <v>363</v>
      </c>
      <c r="G32" s="64">
        <v>62</v>
      </c>
      <c r="H32" s="522">
        <v>62</v>
      </c>
      <c r="I32" s="65" t="s">
        <v>391</v>
      </c>
      <c r="J32" s="118">
        <v>128</v>
      </c>
      <c r="K32" s="257">
        <v>104.96000000000001</v>
      </c>
      <c r="L32" s="522"/>
      <c r="M32" s="65" t="s">
        <v>104</v>
      </c>
    </row>
    <row r="33" spans="1:13" ht="13.5" customHeight="1">
      <c r="A33" s="46" t="s">
        <v>21</v>
      </c>
      <c r="B33" s="257">
        <v>4</v>
      </c>
      <c r="C33" s="86">
        <v>174</v>
      </c>
      <c r="D33" s="522">
        <v>139</v>
      </c>
      <c r="E33" s="213">
        <v>139.2</v>
      </c>
      <c r="F33" s="64">
        <v>176</v>
      </c>
      <c r="G33" s="64">
        <v>139</v>
      </c>
      <c r="H33" s="522">
        <v>176</v>
      </c>
      <c r="I33" s="65" t="s">
        <v>391</v>
      </c>
      <c r="J33" s="156">
        <v>252</v>
      </c>
      <c r="K33" s="257">
        <v>206.64</v>
      </c>
      <c r="L33" s="522">
        <v>140</v>
      </c>
      <c r="M33" s="65" t="s">
        <v>104</v>
      </c>
    </row>
    <row r="34" spans="1:13" ht="13.5" customHeight="1">
      <c r="A34" s="46" t="s">
        <v>22</v>
      </c>
      <c r="B34" s="257">
        <v>1207.2</v>
      </c>
      <c r="C34" s="86">
        <v>4586</v>
      </c>
      <c r="D34" s="522">
        <v>3670</v>
      </c>
      <c r="E34" s="340">
        <v>3670</v>
      </c>
      <c r="F34" s="156">
        <v>3132</v>
      </c>
      <c r="G34" s="156">
        <v>3210</v>
      </c>
      <c r="H34" s="522">
        <v>2506</v>
      </c>
      <c r="I34" s="65" t="s">
        <v>391</v>
      </c>
      <c r="J34" s="156">
        <v>3302</v>
      </c>
      <c r="K34" s="257">
        <v>2641.6</v>
      </c>
      <c r="L34" s="522">
        <v>2642</v>
      </c>
      <c r="M34" s="65" t="s">
        <v>104</v>
      </c>
    </row>
    <row r="35" spans="1:13" ht="13.5" customHeight="1">
      <c r="A35" s="46" t="s">
        <v>23</v>
      </c>
      <c r="B35" s="257">
        <v>1.6</v>
      </c>
      <c r="C35" s="86">
        <v>6</v>
      </c>
      <c r="D35" s="522">
        <v>6</v>
      </c>
      <c r="E35" s="213">
        <v>6</v>
      </c>
      <c r="F35" s="64">
        <v>11</v>
      </c>
      <c r="G35" s="64">
        <v>0</v>
      </c>
      <c r="H35" s="522">
        <v>9</v>
      </c>
      <c r="I35" s="65" t="s">
        <v>391</v>
      </c>
      <c r="J35" s="118">
        <v>3</v>
      </c>
      <c r="K35" s="257">
        <v>2.4</v>
      </c>
      <c r="L35" s="522">
        <v>2</v>
      </c>
      <c r="M35" s="65" t="s">
        <v>104</v>
      </c>
    </row>
    <row r="36" spans="1:13" ht="52.5" customHeight="1">
      <c r="A36" s="46" t="s">
        <v>24</v>
      </c>
      <c r="B36" s="257">
        <v>180</v>
      </c>
      <c r="C36" s="86">
        <v>780</v>
      </c>
      <c r="D36" s="522">
        <v>780</v>
      </c>
      <c r="E36" s="63">
        <v>780</v>
      </c>
      <c r="F36" s="156">
        <v>1069</v>
      </c>
      <c r="G36" s="156">
        <v>546</v>
      </c>
      <c r="H36" s="522">
        <v>546</v>
      </c>
      <c r="I36" s="65" t="s">
        <v>392</v>
      </c>
      <c r="J36" s="118">
        <v>481</v>
      </c>
      <c r="K36" s="257">
        <v>384.8</v>
      </c>
      <c r="L36" s="522"/>
      <c r="M36" s="65" t="s">
        <v>104</v>
      </c>
    </row>
    <row r="37" spans="1:13" ht="13.5" customHeight="1">
      <c r="A37" s="46" t="s">
        <v>25</v>
      </c>
      <c r="B37" s="339">
        <v>27.2</v>
      </c>
      <c r="C37" s="86">
        <v>596</v>
      </c>
      <c r="D37" s="522">
        <v>519</v>
      </c>
      <c r="E37" s="213">
        <v>30</v>
      </c>
      <c r="F37" s="64">
        <v>519</v>
      </c>
      <c r="G37" s="64">
        <v>477</v>
      </c>
      <c r="H37" s="522">
        <v>519</v>
      </c>
      <c r="I37" s="65" t="s">
        <v>391</v>
      </c>
      <c r="J37" s="118">
        <v>416</v>
      </c>
      <c r="K37" s="257">
        <v>332.8</v>
      </c>
      <c r="L37" s="522"/>
      <c r="M37" s="65" t="s">
        <v>104</v>
      </c>
    </row>
    <row r="38" spans="1:13" ht="13.5" customHeight="1">
      <c r="A38" s="46"/>
      <c r="B38" s="64"/>
      <c r="C38" s="338"/>
      <c r="D38" s="64"/>
      <c r="E38" s="64"/>
      <c r="F38" s="64"/>
      <c r="G38" s="64"/>
      <c r="H38" s="64"/>
      <c r="I38" s="64"/>
      <c r="J38" s="64"/>
      <c r="K38" s="64"/>
      <c r="L38" s="64"/>
      <c r="M38" s="84"/>
    </row>
    <row r="39" spans="1:13" ht="31.5" customHeight="1">
      <c r="A39" s="71" t="s">
        <v>80</v>
      </c>
      <c r="B39" s="576">
        <f>SUM(B40:B51)</f>
        <v>28026.800000000003</v>
      </c>
      <c r="C39" s="576">
        <f aca="true" t="shared" si="3" ref="C39:L39">SUM(C40:C51)</f>
        <v>46333</v>
      </c>
      <c r="D39" s="576">
        <f t="shared" si="3"/>
        <v>41520</v>
      </c>
      <c r="E39" s="576">
        <f t="shared" si="3"/>
        <v>35911.9</v>
      </c>
      <c r="F39" s="576">
        <f t="shared" si="3"/>
        <v>38524</v>
      </c>
      <c r="G39" s="576">
        <f t="shared" si="3"/>
        <v>34636</v>
      </c>
      <c r="H39" s="576">
        <f t="shared" si="3"/>
        <v>31338</v>
      </c>
      <c r="I39" s="576"/>
      <c r="J39" s="576">
        <f t="shared" si="3"/>
        <v>29894</v>
      </c>
      <c r="K39" s="576">
        <f t="shared" si="3"/>
        <v>21889.350000000002</v>
      </c>
      <c r="L39" s="576">
        <f t="shared" si="3"/>
        <v>11928</v>
      </c>
      <c r="M39" s="88" t="s">
        <v>104</v>
      </c>
    </row>
    <row r="40" spans="1:13" ht="13.5" customHeight="1">
      <c r="A40" s="46" t="s">
        <v>26</v>
      </c>
      <c r="B40" s="257">
        <v>63</v>
      </c>
      <c r="C40" s="86">
        <v>619</v>
      </c>
      <c r="D40" s="522">
        <v>500</v>
      </c>
      <c r="E40" s="213">
        <v>495</v>
      </c>
      <c r="F40" s="213">
        <v>289</v>
      </c>
      <c r="G40" s="213">
        <v>495</v>
      </c>
      <c r="H40" s="522">
        <v>300</v>
      </c>
      <c r="I40" s="65" t="s">
        <v>391</v>
      </c>
      <c r="J40" s="118">
        <v>219</v>
      </c>
      <c r="K40" s="257">
        <v>175.2</v>
      </c>
      <c r="L40" s="522">
        <v>250</v>
      </c>
      <c r="M40" s="65" t="s">
        <v>104</v>
      </c>
    </row>
    <row r="41" spans="1:13" ht="13.5" customHeight="1">
      <c r="A41" s="46" t="s">
        <v>27</v>
      </c>
      <c r="B41" s="257">
        <v>3143.2</v>
      </c>
      <c r="C41" s="86">
        <v>8373</v>
      </c>
      <c r="D41" s="522">
        <v>5861</v>
      </c>
      <c r="E41" s="213">
        <v>5861.1</v>
      </c>
      <c r="F41" s="256">
        <v>6407</v>
      </c>
      <c r="G41" s="256">
        <v>6698</v>
      </c>
      <c r="H41" s="522">
        <v>5125</v>
      </c>
      <c r="I41" s="65" t="s">
        <v>391</v>
      </c>
      <c r="J41" s="156">
        <v>8048</v>
      </c>
      <c r="K41" s="257">
        <v>5633.6</v>
      </c>
      <c r="L41" s="522">
        <v>5634</v>
      </c>
      <c r="M41" s="65" t="s">
        <v>104</v>
      </c>
    </row>
    <row r="42" spans="1:13" ht="13.5" customHeight="1">
      <c r="A42" s="46" t="s">
        <v>237</v>
      </c>
      <c r="B42" s="257">
        <v>229.6</v>
      </c>
      <c r="C42" s="86">
        <v>756</v>
      </c>
      <c r="D42" s="472">
        <v>605</v>
      </c>
      <c r="E42" s="213">
        <v>518</v>
      </c>
      <c r="F42" s="256">
        <v>251</v>
      </c>
      <c r="G42" s="256">
        <v>605</v>
      </c>
      <c r="H42" s="522">
        <v>210</v>
      </c>
      <c r="I42" s="65" t="s">
        <v>391</v>
      </c>
      <c r="J42" s="118">
        <v>84</v>
      </c>
      <c r="K42" s="257">
        <v>67.2</v>
      </c>
      <c r="L42" s="522">
        <v>40</v>
      </c>
      <c r="M42" s="65" t="s">
        <v>104</v>
      </c>
    </row>
    <row r="43" spans="1:13" ht="13.5" customHeight="1">
      <c r="A43" s="46" t="s">
        <v>29</v>
      </c>
      <c r="B43" s="257">
        <v>123.2</v>
      </c>
      <c r="C43" s="86">
        <v>945</v>
      </c>
      <c r="D43" s="522">
        <v>756</v>
      </c>
      <c r="E43" s="213">
        <v>756</v>
      </c>
      <c r="F43" s="256">
        <v>213</v>
      </c>
      <c r="G43" s="256">
        <v>662</v>
      </c>
      <c r="H43" s="522">
        <v>300</v>
      </c>
      <c r="I43" s="65" t="s">
        <v>391</v>
      </c>
      <c r="J43" s="118">
        <v>42</v>
      </c>
      <c r="K43" s="257">
        <v>33.6</v>
      </c>
      <c r="L43" s="522">
        <v>40</v>
      </c>
      <c r="M43" s="65" t="s">
        <v>104</v>
      </c>
    </row>
    <row r="44" spans="1:13" ht="13.5" customHeight="1">
      <c r="A44" s="46" t="s">
        <v>30</v>
      </c>
      <c r="B44" s="257">
        <v>280</v>
      </c>
      <c r="C44" s="86">
        <v>1207</v>
      </c>
      <c r="D44" s="522">
        <v>966</v>
      </c>
      <c r="E44" s="213">
        <v>965.6</v>
      </c>
      <c r="F44" s="256">
        <v>1353</v>
      </c>
      <c r="G44" s="256">
        <v>845</v>
      </c>
      <c r="H44" s="522">
        <v>845</v>
      </c>
      <c r="I44" s="65" t="s">
        <v>391</v>
      </c>
      <c r="J44" s="118">
        <v>554</v>
      </c>
      <c r="K44" s="257">
        <v>470.9</v>
      </c>
      <c r="L44" s="522"/>
      <c r="M44" s="65" t="s">
        <v>104</v>
      </c>
    </row>
    <row r="45" spans="1:13" ht="13.5" customHeight="1">
      <c r="A45" s="46" t="s">
        <v>31</v>
      </c>
      <c r="B45" s="257">
        <v>2</v>
      </c>
      <c r="C45" s="86">
        <v>18</v>
      </c>
      <c r="D45" s="522">
        <v>18</v>
      </c>
      <c r="E45" s="213">
        <v>18</v>
      </c>
      <c r="F45" s="256">
        <v>55</v>
      </c>
      <c r="G45" s="256">
        <v>13</v>
      </c>
      <c r="H45" s="522">
        <v>13</v>
      </c>
      <c r="I45" s="65" t="s">
        <v>391</v>
      </c>
      <c r="J45" s="118">
        <v>20</v>
      </c>
      <c r="K45" s="257">
        <v>16</v>
      </c>
      <c r="L45" s="522">
        <v>13</v>
      </c>
      <c r="M45" s="65" t="s">
        <v>104</v>
      </c>
    </row>
    <row r="46" spans="1:13" ht="13.5" customHeight="1">
      <c r="A46" s="46" t="s">
        <v>32</v>
      </c>
      <c r="B46" s="257">
        <v>7205</v>
      </c>
      <c r="C46" s="86">
        <v>10513</v>
      </c>
      <c r="D46" s="522">
        <v>8937</v>
      </c>
      <c r="E46" s="213">
        <v>8937</v>
      </c>
      <c r="F46" s="256">
        <v>8310</v>
      </c>
      <c r="G46" s="256">
        <v>7359</v>
      </c>
      <c r="H46" s="522">
        <v>7597</v>
      </c>
      <c r="I46" s="65" t="s">
        <v>391</v>
      </c>
      <c r="J46" s="156">
        <v>6499</v>
      </c>
      <c r="K46" s="257">
        <v>5199.2</v>
      </c>
      <c r="L46" s="522"/>
      <c r="M46" s="65" t="s">
        <v>104</v>
      </c>
    </row>
    <row r="47" spans="1:13" ht="13.5" customHeight="1">
      <c r="A47" s="46" t="s">
        <v>33</v>
      </c>
      <c r="B47" s="257">
        <v>4</v>
      </c>
      <c r="C47" s="86">
        <v>7</v>
      </c>
      <c r="D47" s="522">
        <v>4</v>
      </c>
      <c r="E47" s="215">
        <v>4</v>
      </c>
      <c r="F47" s="84">
        <v>6</v>
      </c>
      <c r="G47" s="84">
        <v>0</v>
      </c>
      <c r="H47" s="522">
        <v>4</v>
      </c>
      <c r="I47" s="65" t="s">
        <v>391</v>
      </c>
      <c r="J47" s="118">
        <v>7</v>
      </c>
      <c r="K47" s="257">
        <v>5.6</v>
      </c>
      <c r="L47" s="522">
        <v>6</v>
      </c>
      <c r="M47" s="65" t="s">
        <v>104</v>
      </c>
    </row>
    <row r="48" spans="1:13" ht="13.5" customHeight="1">
      <c r="A48" s="46" t="s">
        <v>34</v>
      </c>
      <c r="B48" s="257">
        <v>1334.4</v>
      </c>
      <c r="C48" s="86">
        <v>2450</v>
      </c>
      <c r="D48" s="522">
        <v>1838</v>
      </c>
      <c r="E48" s="340">
        <v>1961</v>
      </c>
      <c r="F48" s="256">
        <v>1580</v>
      </c>
      <c r="G48" s="256">
        <v>1715</v>
      </c>
      <c r="H48" s="522">
        <v>1262</v>
      </c>
      <c r="I48" s="65" t="s">
        <v>391</v>
      </c>
      <c r="J48" s="156">
        <v>1067</v>
      </c>
      <c r="K48" s="257">
        <v>906.95</v>
      </c>
      <c r="L48" s="522"/>
      <c r="M48" s="65" t="s">
        <v>104</v>
      </c>
    </row>
    <row r="49" spans="1:13" ht="13.5" customHeight="1">
      <c r="A49" s="46" t="s">
        <v>35</v>
      </c>
      <c r="B49" s="257">
        <v>1200</v>
      </c>
      <c r="C49" s="86">
        <v>1516</v>
      </c>
      <c r="D49" s="522">
        <v>1213</v>
      </c>
      <c r="E49" s="216">
        <v>1212.8</v>
      </c>
      <c r="F49" s="256">
        <v>1318</v>
      </c>
      <c r="G49" s="256">
        <v>1061</v>
      </c>
      <c r="H49" s="522">
        <v>1061</v>
      </c>
      <c r="I49" s="65" t="s">
        <v>391</v>
      </c>
      <c r="J49" s="118">
        <v>498</v>
      </c>
      <c r="K49" s="257">
        <v>389</v>
      </c>
      <c r="L49" s="522">
        <v>389</v>
      </c>
      <c r="M49" s="65" t="s">
        <v>104</v>
      </c>
    </row>
    <row r="50" spans="1:13" ht="13.5" customHeight="1">
      <c r="A50" s="46" t="s">
        <v>36</v>
      </c>
      <c r="B50" s="257">
        <v>6000</v>
      </c>
      <c r="C50" s="86">
        <v>7602</v>
      </c>
      <c r="D50" s="522">
        <v>5321</v>
      </c>
      <c r="E50" s="213">
        <v>5321.4</v>
      </c>
      <c r="F50" s="256">
        <v>3241</v>
      </c>
      <c r="G50" s="256">
        <v>5321</v>
      </c>
      <c r="H50" s="522">
        <v>5321</v>
      </c>
      <c r="I50" s="65" t="s">
        <v>391</v>
      </c>
      <c r="J50" s="156">
        <v>4273</v>
      </c>
      <c r="K50" s="257">
        <v>2991.1000000000004</v>
      </c>
      <c r="L50" s="522">
        <v>5556</v>
      </c>
      <c r="M50" s="65" t="s">
        <v>104</v>
      </c>
    </row>
    <row r="51" spans="1:13" ht="13.5" customHeight="1">
      <c r="A51" s="46" t="s">
        <v>37</v>
      </c>
      <c r="B51" s="257">
        <v>8442.4</v>
      </c>
      <c r="C51" s="86">
        <v>12327</v>
      </c>
      <c r="D51" s="522">
        <v>15501</v>
      </c>
      <c r="E51" s="340">
        <v>9862</v>
      </c>
      <c r="F51" s="256">
        <v>15501</v>
      </c>
      <c r="G51" s="256">
        <v>9862</v>
      </c>
      <c r="H51" s="522">
        <v>9300</v>
      </c>
      <c r="I51" s="65" t="s">
        <v>391</v>
      </c>
      <c r="J51" s="156">
        <v>8583</v>
      </c>
      <c r="K51" s="257">
        <v>6001</v>
      </c>
      <c r="L51" s="478"/>
      <c r="M51" s="65" t="s">
        <v>104</v>
      </c>
    </row>
    <row r="52" spans="1:13" ht="13.5" customHeight="1">
      <c r="A52" s="46"/>
      <c r="B52" s="64"/>
      <c r="C52" s="338"/>
      <c r="D52" s="64"/>
      <c r="E52" s="64"/>
      <c r="F52" s="64"/>
      <c r="G52" s="64"/>
      <c r="H52" s="64"/>
      <c r="I52" s="64"/>
      <c r="J52" s="64"/>
      <c r="K52" s="64"/>
      <c r="L52" s="64"/>
      <c r="M52" s="158"/>
    </row>
    <row r="53" spans="1:13" ht="13.5" customHeight="1">
      <c r="A53" s="14" t="s">
        <v>38</v>
      </c>
      <c r="B53" s="577">
        <f>SUM(B54:B59)</f>
        <v>274</v>
      </c>
      <c r="C53" s="577">
        <f aca="true" t="shared" si="4" ref="C53:L53">SUM(C54:C59)</f>
        <v>3084</v>
      </c>
      <c r="D53" s="577">
        <f t="shared" si="4"/>
        <v>2579</v>
      </c>
      <c r="E53" s="577">
        <f t="shared" si="4"/>
        <v>2555.6</v>
      </c>
      <c r="F53" s="577">
        <f t="shared" si="4"/>
        <v>1543</v>
      </c>
      <c r="G53" s="577">
        <f t="shared" si="4"/>
        <v>2207</v>
      </c>
      <c r="H53" s="577">
        <f t="shared" si="4"/>
        <v>951</v>
      </c>
      <c r="I53" s="577"/>
      <c r="J53" s="577">
        <f t="shared" si="4"/>
        <v>792</v>
      </c>
      <c r="K53" s="577">
        <f t="shared" si="4"/>
        <v>645.4399999999999</v>
      </c>
      <c r="L53" s="577">
        <f t="shared" si="4"/>
        <v>844</v>
      </c>
      <c r="M53" s="81" t="s">
        <v>104</v>
      </c>
    </row>
    <row r="54" spans="1:13" ht="13.5" customHeight="1">
      <c r="A54" s="46" t="s">
        <v>39</v>
      </c>
      <c r="B54" s="257">
        <v>250</v>
      </c>
      <c r="C54" s="90">
        <v>2534</v>
      </c>
      <c r="D54" s="481">
        <v>2027</v>
      </c>
      <c r="E54" s="213">
        <v>2027.2</v>
      </c>
      <c r="F54" s="87">
        <v>708</v>
      </c>
      <c r="G54" s="213">
        <v>1774</v>
      </c>
      <c r="H54" s="481">
        <v>496</v>
      </c>
      <c r="I54" s="65" t="s">
        <v>391</v>
      </c>
      <c r="J54" s="118">
        <v>388</v>
      </c>
      <c r="K54" s="257">
        <v>310.4</v>
      </c>
      <c r="L54" s="481">
        <v>496</v>
      </c>
      <c r="M54" s="65" t="s">
        <v>104</v>
      </c>
    </row>
    <row r="55" spans="1:13" ht="28.9" customHeight="1">
      <c r="A55" s="46" t="s">
        <v>40</v>
      </c>
      <c r="B55" s="257">
        <v>2.4</v>
      </c>
      <c r="C55" s="90">
        <v>51</v>
      </c>
      <c r="D55" s="481">
        <v>36</v>
      </c>
      <c r="E55" s="90">
        <v>46</v>
      </c>
      <c r="F55" s="90">
        <v>230</v>
      </c>
      <c r="G55" s="90">
        <v>36</v>
      </c>
      <c r="H55" s="481">
        <v>36</v>
      </c>
      <c r="I55" s="65" t="s">
        <v>392</v>
      </c>
      <c r="J55" s="118">
        <v>106</v>
      </c>
      <c r="K55" s="257">
        <v>84.8</v>
      </c>
      <c r="L55" s="481">
        <v>85</v>
      </c>
      <c r="M55" s="65" t="s">
        <v>104</v>
      </c>
    </row>
    <row r="56" spans="1:13" ht="13.5" customHeight="1">
      <c r="A56" s="46" t="s">
        <v>41</v>
      </c>
      <c r="B56" s="257">
        <v>5.6</v>
      </c>
      <c r="C56" s="90">
        <v>340</v>
      </c>
      <c r="D56" s="481">
        <v>340</v>
      </c>
      <c r="E56" s="214">
        <v>340</v>
      </c>
      <c r="F56" s="84">
        <v>429</v>
      </c>
      <c r="G56" s="84">
        <v>272</v>
      </c>
      <c r="H56" s="481">
        <v>272</v>
      </c>
      <c r="I56" s="65" t="s">
        <v>391</v>
      </c>
      <c r="J56" s="118">
        <v>214</v>
      </c>
      <c r="K56" s="257">
        <v>181.9</v>
      </c>
      <c r="L56" s="481">
        <v>182</v>
      </c>
      <c r="M56" s="65" t="s">
        <v>104</v>
      </c>
    </row>
    <row r="57" spans="1:13" ht="13.5" customHeight="1">
      <c r="A57" s="46" t="s">
        <v>42</v>
      </c>
      <c r="B57" s="257">
        <v>0.8</v>
      </c>
      <c r="C57" s="90">
        <v>12</v>
      </c>
      <c r="D57" s="481">
        <v>83</v>
      </c>
      <c r="E57" s="213">
        <v>11</v>
      </c>
      <c r="F57" s="87">
        <v>83</v>
      </c>
      <c r="G57" s="213">
        <v>8</v>
      </c>
      <c r="H57" s="481">
        <v>30</v>
      </c>
      <c r="I57" s="65" t="s">
        <v>391</v>
      </c>
      <c r="J57" s="118">
        <v>26</v>
      </c>
      <c r="K57" s="257">
        <v>20.8</v>
      </c>
      <c r="L57" s="481">
        <v>30</v>
      </c>
      <c r="M57" s="65" t="s">
        <v>104</v>
      </c>
    </row>
    <row r="58" spans="1:13" ht="13.5" customHeight="1">
      <c r="A58" s="46" t="s">
        <v>43</v>
      </c>
      <c r="B58" s="257">
        <v>15.2</v>
      </c>
      <c r="C58" s="90">
        <v>146</v>
      </c>
      <c r="D58" s="481">
        <v>93</v>
      </c>
      <c r="E58" s="213">
        <v>131.4</v>
      </c>
      <c r="F58" s="87">
        <v>93</v>
      </c>
      <c r="G58" s="213">
        <v>117</v>
      </c>
      <c r="H58" s="481">
        <v>117</v>
      </c>
      <c r="I58" s="65" t="s">
        <v>391</v>
      </c>
      <c r="J58" s="118">
        <v>57</v>
      </c>
      <c r="K58" s="257">
        <v>46.74</v>
      </c>
      <c r="L58" s="481">
        <v>50</v>
      </c>
      <c r="M58" s="65" t="s">
        <v>104</v>
      </c>
    </row>
    <row r="59" spans="1:13" ht="13.5" customHeight="1">
      <c r="A59" s="46" t="s">
        <v>44</v>
      </c>
      <c r="B59" s="257">
        <v>0</v>
      </c>
      <c r="C59" s="90">
        <v>1</v>
      </c>
      <c r="D59" s="481">
        <v>0</v>
      </c>
      <c r="E59" s="214">
        <v>0</v>
      </c>
      <c r="F59" s="215">
        <v>0</v>
      </c>
      <c r="G59" s="215">
        <v>0</v>
      </c>
      <c r="H59" s="481">
        <v>0</v>
      </c>
      <c r="I59" s="65" t="s">
        <v>391</v>
      </c>
      <c r="J59" s="118">
        <v>1</v>
      </c>
      <c r="K59" s="257">
        <v>0.8</v>
      </c>
      <c r="L59" s="481">
        <v>1</v>
      </c>
      <c r="M59" s="65" t="s">
        <v>104</v>
      </c>
    </row>
    <row r="60" spans="1:13" ht="15">
      <c r="A60" s="46"/>
      <c r="B60" s="64"/>
      <c r="C60" s="338"/>
      <c r="D60" s="64"/>
      <c r="E60" s="64"/>
      <c r="F60" s="64"/>
      <c r="G60" s="64"/>
      <c r="H60" s="64"/>
      <c r="I60" s="64"/>
      <c r="J60" s="64"/>
      <c r="K60" s="64"/>
      <c r="L60" s="64"/>
      <c r="M60" s="80"/>
    </row>
    <row r="61" spans="1:13" ht="13.5" customHeight="1">
      <c r="A61" s="14" t="s">
        <v>45</v>
      </c>
      <c r="B61" s="577">
        <f>SUM(B62:B66)</f>
        <v>324</v>
      </c>
      <c r="C61" s="577">
        <f aca="true" t="shared" si="5" ref="C61:L61">SUM(C62:C66)</f>
        <v>1070</v>
      </c>
      <c r="D61" s="577">
        <f t="shared" si="5"/>
        <v>858</v>
      </c>
      <c r="E61" s="577">
        <f t="shared" si="5"/>
        <v>298</v>
      </c>
      <c r="F61" s="577">
        <f t="shared" si="5"/>
        <v>1045</v>
      </c>
      <c r="G61" s="577">
        <f t="shared" si="5"/>
        <v>842</v>
      </c>
      <c r="H61" s="577">
        <f t="shared" si="5"/>
        <v>856</v>
      </c>
      <c r="I61" s="577"/>
      <c r="J61" s="577">
        <f t="shared" si="5"/>
        <v>977</v>
      </c>
      <c r="K61" s="577">
        <f t="shared" si="5"/>
        <v>828.1999999999999</v>
      </c>
      <c r="L61" s="577">
        <f t="shared" si="5"/>
        <v>809</v>
      </c>
      <c r="M61" s="88" t="s">
        <v>104</v>
      </c>
    </row>
    <row r="62" spans="1:13" ht="45.75" customHeight="1">
      <c r="A62" s="46" t="s">
        <v>47</v>
      </c>
      <c r="B62" s="257">
        <v>0.8</v>
      </c>
      <c r="C62" s="86">
        <v>5</v>
      </c>
      <c r="D62" s="522">
        <v>5</v>
      </c>
      <c r="E62" s="63">
        <v>5</v>
      </c>
      <c r="F62" s="89">
        <v>1</v>
      </c>
      <c r="G62" s="64">
        <v>0</v>
      </c>
      <c r="H62" s="522">
        <v>1</v>
      </c>
      <c r="I62" s="65" t="s">
        <v>392</v>
      </c>
      <c r="J62" s="118">
        <v>0</v>
      </c>
      <c r="K62" s="257">
        <v>0</v>
      </c>
      <c r="L62" s="522">
        <v>1</v>
      </c>
      <c r="M62" s="65" t="s">
        <v>104</v>
      </c>
    </row>
    <row r="63" spans="1:13" ht="40.5" customHeight="1">
      <c r="A63" s="46" t="s">
        <v>50</v>
      </c>
      <c r="B63" s="257">
        <v>2.4</v>
      </c>
      <c r="C63" s="86">
        <v>1</v>
      </c>
      <c r="D63" s="522">
        <v>1</v>
      </c>
      <c r="E63" s="63">
        <v>1</v>
      </c>
      <c r="F63" s="89">
        <v>0</v>
      </c>
      <c r="G63" s="64">
        <v>0</v>
      </c>
      <c r="H63" s="522">
        <v>1</v>
      </c>
      <c r="I63" s="65" t="s">
        <v>392</v>
      </c>
      <c r="J63" s="118">
        <v>1</v>
      </c>
      <c r="K63" s="257">
        <v>1</v>
      </c>
      <c r="L63" s="522">
        <v>1</v>
      </c>
      <c r="M63" s="65" t="s">
        <v>104</v>
      </c>
    </row>
    <row r="64" spans="1:13" ht="13.5" customHeight="1">
      <c r="A64" s="46" t="s">
        <v>49</v>
      </c>
      <c r="B64" s="257">
        <v>319.2</v>
      </c>
      <c r="C64" s="86">
        <v>1052</v>
      </c>
      <c r="D64" s="522">
        <v>840</v>
      </c>
      <c r="E64" s="216">
        <v>280</v>
      </c>
      <c r="F64" s="257">
        <v>868</v>
      </c>
      <c r="G64" s="257">
        <v>842</v>
      </c>
      <c r="H64" s="522">
        <v>842</v>
      </c>
      <c r="I64" s="65" t="s">
        <v>391</v>
      </c>
      <c r="J64" s="118">
        <v>924</v>
      </c>
      <c r="K64" s="257">
        <v>785.4</v>
      </c>
      <c r="L64" s="522">
        <v>800</v>
      </c>
      <c r="M64" s="65" t="s">
        <v>104</v>
      </c>
    </row>
    <row r="65" spans="1:13" ht="13.5" customHeight="1">
      <c r="A65" s="46" t="s">
        <v>48</v>
      </c>
      <c r="B65" s="257">
        <v>0</v>
      </c>
      <c r="C65" s="86">
        <v>7</v>
      </c>
      <c r="D65" s="522">
        <v>7</v>
      </c>
      <c r="E65" s="63">
        <v>7</v>
      </c>
      <c r="F65" s="86">
        <v>171</v>
      </c>
      <c r="G65" s="63">
        <v>0</v>
      </c>
      <c r="H65" s="522">
        <v>7</v>
      </c>
      <c r="I65" s="65" t="s">
        <v>391</v>
      </c>
      <c r="J65" s="118">
        <v>51</v>
      </c>
      <c r="K65" s="257">
        <v>40.8</v>
      </c>
      <c r="L65" s="522">
        <v>7</v>
      </c>
      <c r="M65" s="65" t="s">
        <v>104</v>
      </c>
    </row>
    <row r="66" spans="1:13" ht="13.5" customHeight="1">
      <c r="A66" s="46" t="s">
        <v>46</v>
      </c>
      <c r="B66" s="339">
        <v>1.6</v>
      </c>
      <c r="C66" s="86">
        <v>5</v>
      </c>
      <c r="D66" s="522">
        <v>5</v>
      </c>
      <c r="E66" s="63">
        <v>5</v>
      </c>
      <c r="F66" s="86">
        <v>5</v>
      </c>
      <c r="G66" s="63">
        <v>0</v>
      </c>
      <c r="H66" s="522">
        <v>5</v>
      </c>
      <c r="I66" s="65" t="s">
        <v>391</v>
      </c>
      <c r="J66" s="118">
        <v>1</v>
      </c>
      <c r="K66" s="257">
        <v>1</v>
      </c>
      <c r="L66" s="522"/>
      <c r="M66" s="65" t="s">
        <v>104</v>
      </c>
    </row>
    <row r="67" spans="1:13" ht="13.5" customHeight="1">
      <c r="A67" s="46"/>
      <c r="B67" s="64"/>
      <c r="C67" s="338"/>
      <c r="D67" s="64"/>
      <c r="E67" s="64"/>
      <c r="F67" s="64"/>
      <c r="G67" s="64"/>
      <c r="H67" s="64"/>
      <c r="I67" s="64"/>
      <c r="J67" s="64"/>
      <c r="K67" s="64"/>
      <c r="L67" s="64"/>
      <c r="M67" s="80"/>
    </row>
    <row r="68" spans="1:13" ht="13.5" customHeight="1">
      <c r="A68" s="14" t="s">
        <v>51</v>
      </c>
      <c r="B68" s="576">
        <f>SUM(B69:B74)</f>
        <v>4039.3999999999996</v>
      </c>
      <c r="C68" s="576">
        <f aca="true" t="shared" si="6" ref="C68:L68">SUM(C69:C74)</f>
        <v>8697</v>
      </c>
      <c r="D68" s="576">
        <f t="shared" si="6"/>
        <v>6070</v>
      </c>
      <c r="E68" s="576">
        <f t="shared" si="6"/>
        <v>5085</v>
      </c>
      <c r="F68" s="576">
        <f t="shared" si="6"/>
        <v>5622</v>
      </c>
      <c r="G68" s="576">
        <f t="shared" si="6"/>
        <v>6484</v>
      </c>
      <c r="H68" s="576">
        <f t="shared" si="6"/>
        <v>6508</v>
      </c>
      <c r="I68" s="576"/>
      <c r="J68" s="576">
        <f t="shared" si="6"/>
        <v>5427</v>
      </c>
      <c r="K68" s="576">
        <f t="shared" si="6"/>
        <v>4433.95</v>
      </c>
      <c r="L68" s="576">
        <f t="shared" si="6"/>
        <v>4436</v>
      </c>
      <c r="M68" s="88" t="s">
        <v>104</v>
      </c>
    </row>
    <row r="69" spans="1:13" ht="13.5" customHeight="1">
      <c r="A69" s="46" t="s">
        <v>54</v>
      </c>
      <c r="B69" s="257">
        <v>428.8</v>
      </c>
      <c r="C69" s="86">
        <v>2069</v>
      </c>
      <c r="D69" s="522">
        <v>1552</v>
      </c>
      <c r="E69" s="213">
        <v>1551.75</v>
      </c>
      <c r="F69" s="256">
        <v>1815</v>
      </c>
      <c r="G69" s="256">
        <v>1655</v>
      </c>
      <c r="H69" s="522">
        <v>1655</v>
      </c>
      <c r="I69" s="65" t="s">
        <v>391</v>
      </c>
      <c r="J69" s="156">
        <v>1847</v>
      </c>
      <c r="K69" s="257">
        <v>1569.95</v>
      </c>
      <c r="L69" s="522">
        <v>1570</v>
      </c>
      <c r="M69" s="65" t="s">
        <v>104</v>
      </c>
    </row>
    <row r="70" spans="1:13" ht="13.5" customHeight="1">
      <c r="A70" s="46" t="s">
        <v>52</v>
      </c>
      <c r="B70" s="257">
        <v>453.6</v>
      </c>
      <c r="C70" s="86">
        <v>165</v>
      </c>
      <c r="D70" s="522">
        <v>165</v>
      </c>
      <c r="E70" s="340">
        <v>165</v>
      </c>
      <c r="F70" s="256">
        <v>143</v>
      </c>
      <c r="G70" s="256">
        <v>132</v>
      </c>
      <c r="H70" s="522">
        <v>143</v>
      </c>
      <c r="I70" s="65" t="s">
        <v>391</v>
      </c>
      <c r="J70" s="118">
        <v>514</v>
      </c>
      <c r="K70" s="257">
        <v>411.2</v>
      </c>
      <c r="L70" s="522">
        <v>411</v>
      </c>
      <c r="M70" s="65" t="s">
        <v>104</v>
      </c>
    </row>
    <row r="71" spans="1:13" ht="13.5" customHeight="1">
      <c r="A71" s="46" t="s">
        <v>53</v>
      </c>
      <c r="B71" s="257">
        <v>52.8</v>
      </c>
      <c r="C71" s="86">
        <v>17</v>
      </c>
      <c r="D71" s="522">
        <v>17</v>
      </c>
      <c r="E71" s="215">
        <v>17</v>
      </c>
      <c r="F71" s="84">
        <v>79</v>
      </c>
      <c r="G71" s="84">
        <v>12</v>
      </c>
      <c r="H71" s="522">
        <v>25</v>
      </c>
      <c r="I71" s="65" t="s">
        <v>391</v>
      </c>
      <c r="J71" s="118">
        <v>16</v>
      </c>
      <c r="K71" s="257">
        <v>12.8</v>
      </c>
      <c r="L71" s="522">
        <v>15</v>
      </c>
      <c r="M71" s="65" t="s">
        <v>104</v>
      </c>
    </row>
    <row r="72" spans="1:13" ht="13.5" customHeight="1">
      <c r="A72" s="46" t="s">
        <v>56</v>
      </c>
      <c r="B72" s="257">
        <v>1656</v>
      </c>
      <c r="C72" s="86">
        <v>3591</v>
      </c>
      <c r="D72" s="522">
        <v>2514</v>
      </c>
      <c r="E72" s="216">
        <v>1206</v>
      </c>
      <c r="F72" s="257">
        <v>2041</v>
      </c>
      <c r="G72" s="257">
        <v>2513</v>
      </c>
      <c r="H72" s="522">
        <v>2513</v>
      </c>
      <c r="I72" s="65" t="s">
        <v>391</v>
      </c>
      <c r="J72" s="118">
        <v>725</v>
      </c>
      <c r="K72" s="257">
        <v>580</v>
      </c>
      <c r="L72" s="522">
        <v>580</v>
      </c>
      <c r="M72" s="65" t="s">
        <v>104</v>
      </c>
    </row>
    <row r="73" spans="1:13" ht="13.5" customHeight="1">
      <c r="A73" s="46" t="s">
        <v>57</v>
      </c>
      <c r="B73" s="257">
        <v>1023.2</v>
      </c>
      <c r="C73" s="86">
        <v>1727</v>
      </c>
      <c r="D73" s="522">
        <v>1295</v>
      </c>
      <c r="E73" s="216">
        <v>1295.25</v>
      </c>
      <c r="F73" s="216">
        <v>1017</v>
      </c>
      <c r="G73" s="216">
        <v>1382</v>
      </c>
      <c r="H73" s="522">
        <v>1382</v>
      </c>
      <c r="I73" s="65" t="s">
        <v>391</v>
      </c>
      <c r="J73" s="156">
        <v>1681</v>
      </c>
      <c r="K73" s="257">
        <v>1344.8</v>
      </c>
      <c r="L73" s="522">
        <v>1345</v>
      </c>
      <c r="M73" s="65" t="s">
        <v>104</v>
      </c>
    </row>
    <row r="74" spans="1:13" ht="13.5" customHeight="1">
      <c r="A74" s="46" t="s">
        <v>55</v>
      </c>
      <c r="B74" s="339">
        <v>425</v>
      </c>
      <c r="C74" s="86">
        <v>1128</v>
      </c>
      <c r="D74" s="522">
        <v>527</v>
      </c>
      <c r="E74" s="341">
        <v>850</v>
      </c>
      <c r="F74" s="216">
        <v>527</v>
      </c>
      <c r="G74" s="216">
        <v>790</v>
      </c>
      <c r="H74" s="522">
        <v>790</v>
      </c>
      <c r="I74" s="65" t="s">
        <v>391</v>
      </c>
      <c r="J74" s="118">
        <v>644</v>
      </c>
      <c r="K74" s="257">
        <v>515.2</v>
      </c>
      <c r="L74" s="522">
        <v>515</v>
      </c>
      <c r="M74" s="65" t="s">
        <v>104</v>
      </c>
    </row>
    <row r="75" spans="1:13" ht="13.5" customHeight="1">
      <c r="A75" s="46"/>
      <c r="B75" s="64"/>
      <c r="C75" s="338"/>
      <c r="D75" s="64"/>
      <c r="E75" s="64"/>
      <c r="F75" s="64"/>
      <c r="G75" s="64"/>
      <c r="H75" s="64"/>
      <c r="I75" s="64"/>
      <c r="J75" s="64"/>
      <c r="K75" s="64"/>
      <c r="L75" s="64"/>
      <c r="M75" s="80"/>
    </row>
    <row r="76" spans="1:13" ht="13.5" customHeight="1">
      <c r="A76" s="14" t="s">
        <v>81</v>
      </c>
      <c r="B76" s="576">
        <f>SUM(B77:B81)</f>
        <v>3635.2</v>
      </c>
      <c r="C76" s="576">
        <f aca="true" t="shared" si="7" ref="C76:L76">SUM(C77:C81)</f>
        <v>5543</v>
      </c>
      <c r="D76" s="576">
        <f t="shared" si="7"/>
        <v>4262</v>
      </c>
      <c r="E76" s="576">
        <f t="shared" si="7"/>
        <v>4190</v>
      </c>
      <c r="F76" s="576">
        <f t="shared" si="7"/>
        <v>6765</v>
      </c>
      <c r="G76" s="576">
        <f t="shared" si="7"/>
        <v>4180</v>
      </c>
      <c r="H76" s="576">
        <f t="shared" si="7"/>
        <v>4559</v>
      </c>
      <c r="I76" s="576"/>
      <c r="J76" s="576">
        <f t="shared" si="7"/>
        <v>8194</v>
      </c>
      <c r="K76" s="576">
        <f t="shared" si="7"/>
        <v>6645.35</v>
      </c>
      <c r="L76" s="576">
        <f t="shared" si="7"/>
        <v>4333</v>
      </c>
      <c r="M76" s="88" t="s">
        <v>104</v>
      </c>
    </row>
    <row r="77" spans="1:13" ht="13.5" customHeight="1">
      <c r="A77" s="46" t="s">
        <v>58</v>
      </c>
      <c r="B77" s="257">
        <v>98.4</v>
      </c>
      <c r="C77" s="86">
        <v>127</v>
      </c>
      <c r="D77" s="471">
        <v>200</v>
      </c>
      <c r="E77" s="340">
        <v>200</v>
      </c>
      <c r="F77" s="64">
        <v>259</v>
      </c>
      <c r="G77" s="64">
        <v>102</v>
      </c>
      <c r="H77" s="471">
        <v>260</v>
      </c>
      <c r="I77" s="65" t="s">
        <v>391</v>
      </c>
      <c r="J77" s="118">
        <v>259</v>
      </c>
      <c r="K77" s="257">
        <v>207.2</v>
      </c>
      <c r="L77" s="471">
        <v>300</v>
      </c>
      <c r="M77" s="65" t="s">
        <v>104</v>
      </c>
    </row>
    <row r="78" spans="1:13" ht="13.5" customHeight="1">
      <c r="A78" s="46" t="s">
        <v>59</v>
      </c>
      <c r="B78" s="257">
        <v>460</v>
      </c>
      <c r="C78" s="86">
        <v>996</v>
      </c>
      <c r="D78" s="471">
        <v>747</v>
      </c>
      <c r="E78" s="215">
        <v>747</v>
      </c>
      <c r="F78" s="156">
        <v>1426</v>
      </c>
      <c r="G78" s="156">
        <v>697</v>
      </c>
      <c r="H78" s="471">
        <v>697</v>
      </c>
      <c r="I78" s="65" t="s">
        <v>391</v>
      </c>
      <c r="J78" s="156">
        <v>1803</v>
      </c>
      <c r="K78" s="257">
        <v>1532.55</v>
      </c>
      <c r="L78" s="471">
        <v>1533</v>
      </c>
      <c r="M78" s="65" t="s">
        <v>104</v>
      </c>
    </row>
    <row r="79" spans="1:13" ht="85.5" customHeight="1">
      <c r="A79" s="46" t="s">
        <v>60</v>
      </c>
      <c r="B79" s="257">
        <v>1357.6</v>
      </c>
      <c r="C79" s="86">
        <v>2498</v>
      </c>
      <c r="D79" s="471">
        <v>1749</v>
      </c>
      <c r="E79" s="216">
        <v>1749</v>
      </c>
      <c r="F79" s="156">
        <v>2869</v>
      </c>
      <c r="G79" s="156">
        <v>1999</v>
      </c>
      <c r="H79" s="471">
        <v>2008</v>
      </c>
      <c r="I79" s="65" t="s">
        <v>392</v>
      </c>
      <c r="J79" s="156">
        <v>3271</v>
      </c>
      <c r="K79" s="257">
        <v>2616.8</v>
      </c>
      <c r="L79" s="471"/>
      <c r="M79" s="65" t="s">
        <v>104</v>
      </c>
    </row>
    <row r="80" spans="1:13" ht="13.5" customHeight="1">
      <c r="A80" s="46" t="s">
        <v>61</v>
      </c>
      <c r="B80" s="257">
        <v>219.2</v>
      </c>
      <c r="C80" s="86">
        <v>367</v>
      </c>
      <c r="D80" s="471">
        <v>322</v>
      </c>
      <c r="E80" s="213">
        <v>250</v>
      </c>
      <c r="F80" s="64">
        <v>322</v>
      </c>
      <c r="G80" s="64">
        <v>294</v>
      </c>
      <c r="H80" s="471">
        <v>294</v>
      </c>
      <c r="I80" s="65" t="s">
        <v>391</v>
      </c>
      <c r="J80" s="118">
        <v>831</v>
      </c>
      <c r="K80" s="257">
        <v>664.8</v>
      </c>
      <c r="L80" s="471"/>
      <c r="M80" s="65" t="s">
        <v>104</v>
      </c>
    </row>
    <row r="81" spans="1:13" ht="13.5" customHeight="1">
      <c r="A81" s="46" t="s">
        <v>62</v>
      </c>
      <c r="B81" s="339">
        <v>1500</v>
      </c>
      <c r="C81" s="86">
        <v>1555</v>
      </c>
      <c r="D81" s="471">
        <v>1244</v>
      </c>
      <c r="E81" s="340">
        <v>1244</v>
      </c>
      <c r="F81" s="64">
        <v>1889</v>
      </c>
      <c r="G81" s="64">
        <v>1088</v>
      </c>
      <c r="H81" s="471">
        <v>1300</v>
      </c>
      <c r="I81" s="65" t="s">
        <v>391</v>
      </c>
      <c r="J81" s="156">
        <v>2030</v>
      </c>
      <c r="K81" s="257">
        <v>1624</v>
      </c>
      <c r="L81" s="471">
        <v>2500</v>
      </c>
      <c r="M81" s="65" t="s">
        <v>104</v>
      </c>
    </row>
    <row r="82" spans="1:13" ht="13.5" customHeight="1">
      <c r="A82" s="46"/>
      <c r="B82" s="64"/>
      <c r="C82" s="338"/>
      <c r="D82" s="64"/>
      <c r="E82" s="64"/>
      <c r="F82" s="64"/>
      <c r="G82" s="64"/>
      <c r="H82" s="64"/>
      <c r="I82" s="64"/>
      <c r="J82" s="64"/>
      <c r="K82" s="64"/>
      <c r="L82" s="64"/>
      <c r="M82" s="80"/>
    </row>
    <row r="83" spans="1:13" ht="13.5" customHeight="1">
      <c r="A83" s="14" t="s">
        <v>63</v>
      </c>
      <c r="B83" s="576">
        <f>SUM(B84:B88)</f>
        <v>1425.9999999999998</v>
      </c>
      <c r="C83" s="576">
        <f aca="true" t="shared" si="8" ref="C83:L83">SUM(C84:C88)</f>
        <v>2358</v>
      </c>
      <c r="D83" s="576">
        <f t="shared" si="8"/>
        <v>1905</v>
      </c>
      <c r="E83" s="576">
        <f t="shared" si="8"/>
        <v>1905.1</v>
      </c>
      <c r="F83" s="576">
        <f t="shared" si="8"/>
        <v>2848</v>
      </c>
      <c r="G83" s="576">
        <f t="shared" si="8"/>
        <v>1886</v>
      </c>
      <c r="H83" s="576">
        <f t="shared" si="8"/>
        <v>2222</v>
      </c>
      <c r="I83" s="576"/>
      <c r="J83" s="576">
        <f t="shared" si="8"/>
        <v>4987</v>
      </c>
      <c r="K83" s="576">
        <f t="shared" si="8"/>
        <v>4095.45</v>
      </c>
      <c r="L83" s="576">
        <f t="shared" si="8"/>
        <v>1018</v>
      </c>
      <c r="M83" s="88" t="s">
        <v>104</v>
      </c>
    </row>
    <row r="84" spans="1:13" ht="13.5" customHeight="1">
      <c r="A84" s="46" t="s">
        <v>64</v>
      </c>
      <c r="B84" s="257">
        <v>90</v>
      </c>
      <c r="C84" s="86">
        <v>183</v>
      </c>
      <c r="D84" s="522">
        <v>165</v>
      </c>
      <c r="E84" s="213">
        <v>164.7</v>
      </c>
      <c r="F84" s="64">
        <v>59</v>
      </c>
      <c r="G84" s="64">
        <v>146</v>
      </c>
      <c r="H84" s="522">
        <v>146</v>
      </c>
      <c r="I84" s="65" t="s">
        <v>391</v>
      </c>
      <c r="J84" s="118">
        <v>224</v>
      </c>
      <c r="K84" s="257">
        <v>179.2</v>
      </c>
      <c r="L84" s="522">
        <v>152</v>
      </c>
      <c r="M84" s="65" t="s">
        <v>104</v>
      </c>
    </row>
    <row r="85" spans="1:13" ht="13.5" customHeight="1">
      <c r="A85" s="46" t="s">
        <v>65</v>
      </c>
      <c r="B85" s="257">
        <v>46.4</v>
      </c>
      <c r="C85" s="86">
        <v>152</v>
      </c>
      <c r="D85" s="522">
        <v>137</v>
      </c>
      <c r="E85" s="213">
        <v>136.8</v>
      </c>
      <c r="F85" s="64">
        <v>475</v>
      </c>
      <c r="G85" s="64">
        <v>122</v>
      </c>
      <c r="H85" s="522">
        <v>250</v>
      </c>
      <c r="I85" s="65" t="s">
        <v>391</v>
      </c>
      <c r="J85" s="118">
        <v>419</v>
      </c>
      <c r="K85" s="257">
        <v>343.58</v>
      </c>
      <c r="L85" s="522"/>
      <c r="M85" s="65" t="s">
        <v>104</v>
      </c>
    </row>
    <row r="86" spans="1:13" ht="13.5" customHeight="1">
      <c r="A86" s="46" t="s">
        <v>66</v>
      </c>
      <c r="B86" s="257">
        <v>938.4</v>
      </c>
      <c r="C86" s="86">
        <v>1319</v>
      </c>
      <c r="D86" s="522">
        <v>1055</v>
      </c>
      <c r="E86" s="213">
        <v>1055.2</v>
      </c>
      <c r="F86" s="64">
        <v>1021</v>
      </c>
      <c r="G86" s="64">
        <v>1055</v>
      </c>
      <c r="H86" s="522">
        <v>1021</v>
      </c>
      <c r="I86" s="65" t="s">
        <v>391</v>
      </c>
      <c r="J86" s="156">
        <v>1761</v>
      </c>
      <c r="K86" s="257">
        <v>1408.8</v>
      </c>
      <c r="L86" s="522"/>
      <c r="M86" s="65" t="s">
        <v>104</v>
      </c>
    </row>
    <row r="87" spans="1:13" ht="39.75" customHeight="1">
      <c r="A87" s="46" t="s">
        <v>67</v>
      </c>
      <c r="B87" s="257">
        <v>314.4</v>
      </c>
      <c r="C87" s="86">
        <v>573</v>
      </c>
      <c r="D87" s="522">
        <v>458</v>
      </c>
      <c r="E87" s="216">
        <v>458.4</v>
      </c>
      <c r="F87" s="64">
        <v>897</v>
      </c>
      <c r="G87" s="64">
        <v>458</v>
      </c>
      <c r="H87" s="522">
        <v>700</v>
      </c>
      <c r="I87" s="65" t="s">
        <v>392</v>
      </c>
      <c r="J87" s="156">
        <v>1527</v>
      </c>
      <c r="K87" s="257">
        <v>1297.95</v>
      </c>
      <c r="L87" s="522"/>
      <c r="M87" s="65" t="s">
        <v>104</v>
      </c>
    </row>
    <row r="88" spans="1:13" ht="13.5" customHeight="1">
      <c r="A88" s="46" t="s">
        <v>68</v>
      </c>
      <c r="B88" s="257">
        <v>36.8</v>
      </c>
      <c r="C88" s="86">
        <v>131</v>
      </c>
      <c r="D88" s="522">
        <v>90</v>
      </c>
      <c r="E88" s="213">
        <v>90</v>
      </c>
      <c r="F88" s="64">
        <v>396</v>
      </c>
      <c r="G88" s="64">
        <v>105</v>
      </c>
      <c r="H88" s="522">
        <v>105</v>
      </c>
      <c r="I88" s="65" t="s">
        <v>391</v>
      </c>
      <c r="J88" s="156">
        <v>1056</v>
      </c>
      <c r="K88" s="257">
        <v>865.9200000000001</v>
      </c>
      <c r="L88" s="522">
        <v>866</v>
      </c>
      <c r="M88" s="65" t="s">
        <v>104</v>
      </c>
    </row>
    <row r="89" spans="1:13" ht="9.75" customHeight="1">
      <c r="A89" s="47"/>
      <c r="B89" s="68"/>
      <c r="C89" s="68"/>
      <c r="D89" s="68"/>
      <c r="E89" s="110"/>
      <c r="F89" s="110"/>
      <c r="G89" s="110"/>
      <c r="H89" s="110"/>
      <c r="I89" s="110"/>
      <c r="J89" s="110"/>
      <c r="K89" s="110"/>
      <c r="L89" s="110"/>
      <c r="M89" s="110"/>
    </row>
    <row r="90" spans="1:12" ht="14.25" customHeight="1">
      <c r="A90" s="176" t="s">
        <v>589</v>
      </c>
      <c r="B90" s="423"/>
      <c r="C90" s="423"/>
      <c r="D90" s="423"/>
      <c r="E90" s="423"/>
      <c r="F90" s="423"/>
      <c r="G90" s="423"/>
      <c r="H90" s="423"/>
      <c r="I90" s="424"/>
      <c r="J90" s="424"/>
      <c r="K90" s="424"/>
      <c r="L90" s="424"/>
    </row>
    <row r="91" spans="1:12" ht="14.25" customHeight="1">
      <c r="A91" s="658" t="s">
        <v>592</v>
      </c>
      <c r="B91" s="658"/>
      <c r="C91" s="658"/>
      <c r="D91" s="658"/>
      <c r="E91" s="658"/>
      <c r="F91" s="658"/>
      <c r="G91" s="658"/>
      <c r="H91" s="658"/>
      <c r="I91" s="658"/>
      <c r="J91" s="658"/>
      <c r="K91" s="658"/>
      <c r="L91" s="658"/>
    </row>
    <row r="92" spans="1:12" ht="35.25" customHeight="1">
      <c r="A92" s="658"/>
      <c r="B92" s="658"/>
      <c r="C92" s="658"/>
      <c r="D92" s="658"/>
      <c r="E92" s="658"/>
      <c r="F92" s="658"/>
      <c r="G92" s="658"/>
      <c r="H92" s="658"/>
      <c r="I92" s="658"/>
      <c r="J92" s="658"/>
      <c r="K92" s="658"/>
      <c r="L92" s="658"/>
    </row>
    <row r="93" ht="14.25" customHeight="1">
      <c r="M93" s="157"/>
    </row>
    <row r="94" ht="14.25" customHeight="1">
      <c r="M94" s="157"/>
    </row>
    <row r="95" ht="14.25" customHeight="1">
      <c r="M95" s="157"/>
    </row>
    <row r="96" spans="1:13" ht="14.25" customHeight="1">
      <c r="A96" s="157"/>
      <c r="B96" s="157"/>
      <c r="C96" s="157"/>
      <c r="D96" s="157"/>
      <c r="E96" s="157"/>
      <c r="F96" s="157"/>
      <c r="G96" s="157"/>
      <c r="H96" s="157"/>
      <c r="I96" s="157"/>
      <c r="J96" s="157"/>
      <c r="K96" s="157"/>
      <c r="L96" s="516"/>
      <c r="M96" s="157"/>
    </row>
    <row r="97" spans="1:13" ht="14.25" customHeight="1">
      <c r="A97" s="157"/>
      <c r="B97" s="157"/>
      <c r="C97" s="157"/>
      <c r="D97" s="157"/>
      <c r="E97" s="157"/>
      <c r="F97" s="157"/>
      <c r="G97" s="157"/>
      <c r="H97" s="157"/>
      <c r="I97" s="157"/>
      <c r="J97" s="157"/>
      <c r="K97" s="157"/>
      <c r="L97" s="516"/>
      <c r="M97" s="157"/>
    </row>
    <row r="98" spans="1:13" ht="14.25" customHeight="1">
      <c r="A98" s="157"/>
      <c r="B98" s="157"/>
      <c r="C98" s="157"/>
      <c r="D98" s="157"/>
      <c r="E98" s="157"/>
      <c r="F98" s="157"/>
      <c r="G98" s="157"/>
      <c r="H98" s="157"/>
      <c r="I98" s="157"/>
      <c r="J98" s="157"/>
      <c r="K98" s="157"/>
      <c r="L98" s="516"/>
      <c r="M98" s="157"/>
    </row>
    <row r="99" spans="1:13" ht="14.25" customHeight="1">
      <c r="A99" s="157"/>
      <c r="B99" s="157"/>
      <c r="C99" s="157"/>
      <c r="D99" s="157"/>
      <c r="E99" s="157"/>
      <c r="F99" s="157"/>
      <c r="G99" s="157"/>
      <c r="H99" s="157"/>
      <c r="I99" s="157"/>
      <c r="J99" s="157"/>
      <c r="K99" s="157"/>
      <c r="L99" s="516"/>
      <c r="M99" s="157"/>
    </row>
    <row r="100" spans="1:13" ht="14.25" customHeight="1">
      <c r="A100" s="157"/>
      <c r="B100" s="157"/>
      <c r="C100" s="157"/>
      <c r="D100" s="157"/>
      <c r="E100" s="157"/>
      <c r="F100" s="157"/>
      <c r="G100" s="157"/>
      <c r="H100" s="157"/>
      <c r="I100" s="157"/>
      <c r="J100" s="157"/>
      <c r="K100" s="157"/>
      <c r="L100" s="516"/>
      <c r="M100" s="157"/>
    </row>
    <row r="101" spans="1:13" ht="14.25" customHeight="1">
      <c r="A101" s="157"/>
      <c r="B101" s="157"/>
      <c r="C101" s="157"/>
      <c r="D101" s="157"/>
      <c r="E101" s="157"/>
      <c r="F101" s="157"/>
      <c r="G101" s="157"/>
      <c r="H101" s="157"/>
      <c r="I101" s="157"/>
      <c r="J101" s="157"/>
      <c r="K101" s="157"/>
      <c r="L101" s="516"/>
      <c r="M101" s="157"/>
    </row>
    <row r="102" spans="1:13" ht="14.25" customHeight="1">
      <c r="A102" s="157"/>
      <c r="B102" s="157"/>
      <c r="C102" s="157"/>
      <c r="D102" s="157"/>
      <c r="E102" s="157"/>
      <c r="F102" s="157"/>
      <c r="G102" s="157"/>
      <c r="H102" s="157"/>
      <c r="I102" s="157"/>
      <c r="J102" s="157"/>
      <c r="K102" s="157"/>
      <c r="L102" s="516"/>
      <c r="M102" s="157"/>
    </row>
    <row r="103" spans="1:13" ht="14.25" customHeight="1">
      <c r="A103" s="157"/>
      <c r="B103" s="157"/>
      <c r="C103" s="157"/>
      <c r="D103" s="157"/>
      <c r="E103" s="157"/>
      <c r="F103" s="157"/>
      <c r="G103" s="157"/>
      <c r="H103" s="157"/>
      <c r="I103" s="157"/>
      <c r="J103" s="157"/>
      <c r="K103" s="157"/>
      <c r="L103" s="516"/>
      <c r="M103" s="157"/>
    </row>
    <row r="104" spans="1:13" ht="24.75" customHeight="1">
      <c r="A104" s="157"/>
      <c r="B104" s="157"/>
      <c r="C104" s="157"/>
      <c r="D104" s="157"/>
      <c r="E104" s="157"/>
      <c r="F104" s="157"/>
      <c r="G104" s="157"/>
      <c r="H104" s="157"/>
      <c r="I104" s="157"/>
      <c r="J104" s="157"/>
      <c r="K104" s="157"/>
      <c r="L104" s="516"/>
      <c r="M104" s="157"/>
    </row>
    <row r="105" spans="1:13" ht="14.25" customHeight="1">
      <c r="A105" s="157"/>
      <c r="B105" s="157"/>
      <c r="C105" s="157"/>
      <c r="D105" s="157"/>
      <c r="E105" s="157"/>
      <c r="F105" s="157"/>
      <c r="G105" s="157"/>
      <c r="H105" s="157"/>
      <c r="I105" s="157"/>
      <c r="J105" s="157"/>
      <c r="K105" s="157"/>
      <c r="L105" s="516"/>
      <c r="M105" s="157"/>
    </row>
    <row r="106" spans="1:13" ht="14.25" customHeight="1">
      <c r="A106" s="157"/>
      <c r="B106" s="157"/>
      <c r="C106" s="157"/>
      <c r="D106" s="157"/>
      <c r="E106" s="157"/>
      <c r="F106" s="157"/>
      <c r="G106" s="157"/>
      <c r="H106" s="157"/>
      <c r="I106" s="157"/>
      <c r="J106" s="157"/>
      <c r="K106" s="157"/>
      <c r="L106" s="516"/>
      <c r="M106" s="157"/>
    </row>
    <row r="107" spans="1:13" ht="14.25" customHeight="1">
      <c r="A107" s="157"/>
      <c r="B107" s="157"/>
      <c r="C107" s="157"/>
      <c r="D107" s="157"/>
      <c r="E107" s="157"/>
      <c r="F107" s="157"/>
      <c r="G107" s="157"/>
      <c r="H107" s="157"/>
      <c r="I107" s="157"/>
      <c r="J107" s="157"/>
      <c r="K107" s="157"/>
      <c r="L107" s="516"/>
      <c r="M107" s="157"/>
    </row>
    <row r="108" spans="1:13" ht="14.25" customHeight="1">
      <c r="A108" s="157"/>
      <c r="B108" s="157"/>
      <c r="C108" s="157"/>
      <c r="D108" s="157"/>
      <c r="E108" s="157"/>
      <c r="F108" s="157"/>
      <c r="G108" s="157"/>
      <c r="H108" s="157"/>
      <c r="I108" s="157"/>
      <c r="J108" s="157"/>
      <c r="K108" s="157"/>
      <c r="L108" s="516"/>
      <c r="M108" s="157"/>
    </row>
    <row r="109" spans="1:13" ht="14.25" customHeight="1">
      <c r="A109" s="157"/>
      <c r="B109" s="157"/>
      <c r="C109" s="157"/>
      <c r="D109" s="157"/>
      <c r="E109" s="157"/>
      <c r="F109" s="157"/>
      <c r="G109" s="157"/>
      <c r="H109" s="157"/>
      <c r="I109" s="157"/>
      <c r="J109" s="157"/>
      <c r="K109" s="157"/>
      <c r="L109" s="516"/>
      <c r="M109" s="157"/>
    </row>
    <row r="110" spans="1:13" ht="14.25" customHeight="1">
      <c r="A110" s="157"/>
      <c r="B110" s="157"/>
      <c r="C110" s="157"/>
      <c r="D110" s="157"/>
      <c r="E110" s="157"/>
      <c r="F110" s="157"/>
      <c r="G110" s="157"/>
      <c r="H110" s="157"/>
      <c r="I110" s="157"/>
      <c r="J110" s="157"/>
      <c r="K110" s="157"/>
      <c r="L110" s="516"/>
      <c r="M110" s="157"/>
    </row>
    <row r="111" spans="1:13" ht="14.25" customHeight="1">
      <c r="A111" s="157"/>
      <c r="B111" s="157"/>
      <c r="C111" s="157"/>
      <c r="D111" s="157"/>
      <c r="E111" s="157"/>
      <c r="F111" s="157"/>
      <c r="G111" s="157"/>
      <c r="H111" s="157"/>
      <c r="I111" s="157"/>
      <c r="J111" s="157"/>
      <c r="K111" s="157"/>
      <c r="L111" s="516"/>
      <c r="M111" s="157"/>
    </row>
    <row r="112" spans="1:13" ht="14.25" customHeight="1">
      <c r="A112" s="157"/>
      <c r="B112" s="157"/>
      <c r="C112" s="157"/>
      <c r="D112" s="157"/>
      <c r="E112" s="157"/>
      <c r="F112" s="157"/>
      <c r="G112" s="157"/>
      <c r="H112" s="157"/>
      <c r="I112" s="157"/>
      <c r="J112" s="157"/>
      <c r="K112" s="157"/>
      <c r="L112" s="516"/>
      <c r="M112" s="157"/>
    </row>
    <row r="113" spans="1:13" ht="14.25" customHeight="1">
      <c r="A113" s="157"/>
      <c r="B113" s="157"/>
      <c r="C113" s="157"/>
      <c r="D113" s="157"/>
      <c r="E113" s="157"/>
      <c r="F113" s="157"/>
      <c r="G113" s="157"/>
      <c r="H113" s="157"/>
      <c r="I113" s="157"/>
      <c r="J113" s="157"/>
      <c r="K113" s="157"/>
      <c r="L113" s="516"/>
      <c r="M113" s="157"/>
    </row>
    <row r="114" spans="1:13" ht="14.25" customHeight="1">
      <c r="A114" s="157"/>
      <c r="B114" s="157"/>
      <c r="C114" s="157"/>
      <c r="D114" s="157"/>
      <c r="E114" s="157"/>
      <c r="F114" s="157"/>
      <c r="G114" s="157"/>
      <c r="H114" s="157"/>
      <c r="I114" s="157"/>
      <c r="J114" s="157"/>
      <c r="K114" s="157"/>
      <c r="L114" s="516"/>
      <c r="M114" s="157"/>
    </row>
    <row r="115" spans="1:13" ht="14.25" customHeight="1">
      <c r="A115" s="157"/>
      <c r="B115" s="157"/>
      <c r="C115" s="157"/>
      <c r="D115" s="157"/>
      <c r="E115" s="157"/>
      <c r="F115" s="157"/>
      <c r="G115" s="157"/>
      <c r="H115" s="157"/>
      <c r="I115" s="157"/>
      <c r="J115" s="157"/>
      <c r="K115" s="157"/>
      <c r="L115" s="516"/>
      <c r="M115" s="157"/>
    </row>
    <row r="116" spans="1:13" ht="14.25" customHeight="1">
      <c r="A116" s="157"/>
      <c r="B116" s="157"/>
      <c r="C116" s="157"/>
      <c r="D116" s="157"/>
      <c r="E116" s="157"/>
      <c r="F116" s="157"/>
      <c r="G116" s="157"/>
      <c r="H116" s="157"/>
      <c r="I116" s="157"/>
      <c r="J116" s="157"/>
      <c r="K116" s="157"/>
      <c r="L116" s="516"/>
      <c r="M116" s="157"/>
    </row>
    <row r="117" spans="1:13" ht="14.25" customHeight="1">
      <c r="A117" s="157"/>
      <c r="B117" s="157"/>
      <c r="C117" s="157"/>
      <c r="D117" s="157"/>
      <c r="E117" s="157"/>
      <c r="F117" s="157"/>
      <c r="G117" s="157"/>
      <c r="H117" s="157"/>
      <c r="I117" s="157"/>
      <c r="J117" s="157"/>
      <c r="K117" s="157"/>
      <c r="L117" s="516"/>
      <c r="M117" s="157"/>
    </row>
    <row r="118" spans="1:13" ht="14.25" customHeight="1">
      <c r="A118" s="157"/>
      <c r="B118" s="157"/>
      <c r="C118" s="157"/>
      <c r="D118" s="157"/>
      <c r="E118" s="157"/>
      <c r="F118" s="157"/>
      <c r="G118" s="157"/>
      <c r="H118" s="157"/>
      <c r="I118" s="157"/>
      <c r="J118" s="157"/>
      <c r="K118" s="157"/>
      <c r="L118" s="516"/>
      <c r="M118" s="157"/>
    </row>
    <row r="119" spans="1:13" ht="14.25" customHeight="1">
      <c r="A119" s="157"/>
      <c r="B119" s="157"/>
      <c r="C119" s="157"/>
      <c r="D119" s="157"/>
      <c r="E119" s="157"/>
      <c r="F119" s="157"/>
      <c r="G119" s="157"/>
      <c r="H119" s="157"/>
      <c r="I119" s="157"/>
      <c r="J119" s="157"/>
      <c r="K119" s="157"/>
      <c r="L119" s="516"/>
      <c r="M119" s="157"/>
    </row>
    <row r="120" spans="1:13" ht="14.25" customHeight="1">
      <c r="A120" s="157"/>
      <c r="B120" s="157"/>
      <c r="C120" s="157"/>
      <c r="D120" s="157"/>
      <c r="E120" s="157"/>
      <c r="F120" s="157"/>
      <c r="G120" s="157"/>
      <c r="H120" s="157"/>
      <c r="I120" s="157"/>
      <c r="J120" s="157"/>
      <c r="K120" s="157"/>
      <c r="L120" s="516"/>
      <c r="M120" s="157"/>
    </row>
    <row r="121" spans="1:13" ht="14.25" customHeight="1">
      <c r="A121" s="157"/>
      <c r="B121" s="157"/>
      <c r="C121" s="157"/>
      <c r="D121" s="157"/>
      <c r="E121" s="157"/>
      <c r="F121" s="157"/>
      <c r="G121" s="157"/>
      <c r="H121" s="157"/>
      <c r="I121" s="157"/>
      <c r="J121" s="157"/>
      <c r="K121" s="157"/>
      <c r="L121" s="516"/>
      <c r="M121" s="157"/>
    </row>
    <row r="122" spans="1:13" ht="14.25" customHeight="1">
      <c r="A122" s="157"/>
      <c r="B122" s="157"/>
      <c r="C122" s="157"/>
      <c r="D122" s="157"/>
      <c r="E122" s="157"/>
      <c r="F122" s="157"/>
      <c r="G122" s="157"/>
      <c r="H122" s="157"/>
      <c r="I122" s="157"/>
      <c r="J122" s="157"/>
      <c r="K122" s="157"/>
      <c r="L122" s="516"/>
      <c r="M122" s="157"/>
    </row>
    <row r="123" spans="1:13" ht="14.25" customHeight="1">
      <c r="A123" s="157"/>
      <c r="B123" s="157"/>
      <c r="C123" s="157"/>
      <c r="D123" s="157"/>
      <c r="E123" s="157"/>
      <c r="F123" s="157"/>
      <c r="G123" s="157"/>
      <c r="H123" s="157"/>
      <c r="I123" s="157"/>
      <c r="J123" s="157"/>
      <c r="K123" s="157"/>
      <c r="L123" s="516"/>
      <c r="M123" s="157"/>
    </row>
    <row r="124" spans="1:13" ht="14.25" customHeight="1">
      <c r="A124" s="157"/>
      <c r="B124" s="157"/>
      <c r="C124" s="157"/>
      <c r="D124" s="157"/>
      <c r="E124" s="157"/>
      <c r="F124" s="157"/>
      <c r="G124" s="157"/>
      <c r="H124" s="157"/>
      <c r="I124" s="157"/>
      <c r="J124" s="157"/>
      <c r="K124" s="157"/>
      <c r="L124" s="516"/>
      <c r="M124" s="157"/>
    </row>
    <row r="125" spans="1:13" ht="14.25" customHeight="1">
      <c r="A125" s="157"/>
      <c r="B125" s="157"/>
      <c r="C125" s="157"/>
      <c r="D125" s="157"/>
      <c r="E125" s="157"/>
      <c r="F125" s="157"/>
      <c r="G125" s="157"/>
      <c r="H125" s="157"/>
      <c r="I125" s="157"/>
      <c r="J125" s="157"/>
      <c r="K125" s="157"/>
      <c r="L125" s="516"/>
      <c r="M125" s="157"/>
    </row>
    <row r="126" spans="1:13" ht="14.25" customHeight="1">
      <c r="A126" s="157"/>
      <c r="B126" s="157"/>
      <c r="C126" s="157"/>
      <c r="D126" s="157"/>
      <c r="E126" s="157"/>
      <c r="F126" s="157"/>
      <c r="G126" s="157"/>
      <c r="H126" s="157"/>
      <c r="I126" s="157"/>
      <c r="J126" s="157"/>
      <c r="K126" s="157"/>
      <c r="L126" s="516"/>
      <c r="M126" s="157"/>
    </row>
    <row r="127" spans="1:13" ht="14.25" customHeight="1">
      <c r="A127" s="157"/>
      <c r="B127" s="157"/>
      <c r="C127" s="157"/>
      <c r="D127" s="157"/>
      <c r="E127" s="157"/>
      <c r="F127" s="157"/>
      <c r="G127" s="157"/>
      <c r="H127" s="157"/>
      <c r="I127" s="157"/>
      <c r="J127" s="157"/>
      <c r="K127" s="157"/>
      <c r="L127" s="516"/>
      <c r="M127" s="157"/>
    </row>
    <row r="128" spans="1:13" ht="14.25" customHeight="1">
      <c r="A128" s="157"/>
      <c r="B128" s="157"/>
      <c r="C128" s="157"/>
      <c r="D128" s="157"/>
      <c r="E128" s="157"/>
      <c r="F128" s="157"/>
      <c r="G128" s="157"/>
      <c r="H128" s="157"/>
      <c r="I128" s="157"/>
      <c r="J128" s="157"/>
      <c r="K128" s="157"/>
      <c r="L128" s="516"/>
      <c r="M128" s="157"/>
    </row>
    <row r="129" spans="1:13" ht="14.25" customHeight="1">
      <c r="A129" s="157"/>
      <c r="B129" s="157"/>
      <c r="C129" s="157"/>
      <c r="D129" s="157"/>
      <c r="E129" s="157"/>
      <c r="F129" s="157"/>
      <c r="G129" s="157"/>
      <c r="H129" s="157"/>
      <c r="I129" s="157"/>
      <c r="J129" s="157"/>
      <c r="K129" s="157"/>
      <c r="L129" s="516"/>
      <c r="M129" s="157"/>
    </row>
    <row r="130" spans="1:13" ht="14.25" customHeight="1">
      <c r="A130" s="157"/>
      <c r="B130" s="157"/>
      <c r="C130" s="157"/>
      <c r="D130" s="157"/>
      <c r="E130" s="157"/>
      <c r="F130" s="157"/>
      <c r="G130" s="157"/>
      <c r="H130" s="157"/>
      <c r="I130" s="157"/>
      <c r="J130" s="157"/>
      <c r="K130" s="157"/>
      <c r="L130" s="516"/>
      <c r="M130" s="157"/>
    </row>
    <row r="131" spans="1:13" ht="14.25" customHeight="1">
      <c r="A131" s="157"/>
      <c r="B131" s="157"/>
      <c r="C131" s="157"/>
      <c r="D131" s="157"/>
      <c r="E131" s="157"/>
      <c r="F131" s="157"/>
      <c r="G131" s="157"/>
      <c r="H131" s="157"/>
      <c r="I131" s="157"/>
      <c r="J131" s="157"/>
      <c r="K131" s="157"/>
      <c r="L131" s="516"/>
      <c r="M131" s="157"/>
    </row>
    <row r="132" spans="1:13" ht="14.25" customHeight="1">
      <c r="A132" s="157"/>
      <c r="B132" s="157"/>
      <c r="C132" s="157"/>
      <c r="D132" s="157"/>
      <c r="E132" s="157"/>
      <c r="F132" s="157"/>
      <c r="G132" s="157"/>
      <c r="H132" s="157"/>
      <c r="I132" s="157"/>
      <c r="J132" s="157"/>
      <c r="K132" s="157"/>
      <c r="L132" s="516"/>
      <c r="M132" s="157"/>
    </row>
    <row r="133" spans="1:13" ht="14.25" customHeight="1">
      <c r="A133" s="157"/>
      <c r="B133" s="157"/>
      <c r="C133" s="157"/>
      <c r="D133" s="157"/>
      <c r="E133" s="157"/>
      <c r="F133" s="157"/>
      <c r="G133" s="157"/>
      <c r="H133" s="157"/>
      <c r="I133" s="157"/>
      <c r="J133" s="157"/>
      <c r="K133" s="157"/>
      <c r="L133" s="516"/>
      <c r="M133" s="157"/>
    </row>
    <row r="134" spans="1:13" ht="14.25" customHeight="1">
      <c r="A134" s="157"/>
      <c r="B134" s="157"/>
      <c r="C134" s="157"/>
      <c r="D134" s="157"/>
      <c r="E134" s="157"/>
      <c r="F134" s="157"/>
      <c r="G134" s="157"/>
      <c r="H134" s="157"/>
      <c r="I134" s="157"/>
      <c r="J134" s="157"/>
      <c r="K134" s="157"/>
      <c r="L134" s="516"/>
      <c r="M134" s="157"/>
    </row>
    <row r="135" spans="1:13" ht="14.25" customHeight="1">
      <c r="A135" s="157"/>
      <c r="B135" s="157"/>
      <c r="C135" s="157"/>
      <c r="D135" s="157"/>
      <c r="E135" s="157"/>
      <c r="F135" s="157"/>
      <c r="G135" s="157"/>
      <c r="H135" s="157"/>
      <c r="I135" s="157"/>
      <c r="J135" s="157"/>
      <c r="K135" s="157"/>
      <c r="L135" s="516"/>
      <c r="M135" s="157"/>
    </row>
  </sheetData>
  <mergeCells count="14">
    <mergeCell ref="M8:M9"/>
    <mergeCell ref="A91:L92"/>
    <mergeCell ref="A8:A9"/>
    <mergeCell ref="B8:C8"/>
    <mergeCell ref="D8:F8"/>
    <mergeCell ref="G8:J8"/>
    <mergeCell ref="K8:L8"/>
    <mergeCell ref="A1:M1"/>
    <mergeCell ref="A6:M6"/>
    <mergeCell ref="A7:M7"/>
    <mergeCell ref="A4:M4"/>
    <mergeCell ref="A2:M2"/>
    <mergeCell ref="A5:M5"/>
    <mergeCell ref="A3:N3"/>
  </mergeCells>
  <printOptions horizontalCentered="1"/>
  <pageMargins left="0.3937007874015748" right="0.3937007874015748" top="0.3937007874015748" bottom="0.3937007874015748" header="0.31496062992125984" footer="0.31496062992125984"/>
  <pageSetup horizontalDpi="600" verticalDpi="600" orientation="landscape" paperSize="9" scale="49" r:id="rId1"/>
  <rowBreaks count="1" manualBreakCount="1">
    <brk id="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94"/>
  <sheetViews>
    <sheetView view="pageBreakPreview" zoomScale="96" zoomScaleSheetLayoutView="96" workbookViewId="0" topLeftCell="A4">
      <pane ySplit="7" topLeftCell="A62" activePane="bottomLeft" state="frozen"/>
      <selection pane="topLeft" activeCell="A4" sqref="A4"/>
      <selection pane="bottomLeft" activeCell="L67" sqref="L67"/>
    </sheetView>
  </sheetViews>
  <sheetFormatPr defaultColWidth="30.8515625" defaultRowHeight="15"/>
  <cols>
    <col min="1" max="1" width="26.421875" style="0" customWidth="1"/>
    <col min="2" max="2" width="12.8515625" style="0" customWidth="1"/>
    <col min="3" max="3" width="12.28125" style="16" customWidth="1"/>
    <col min="4" max="4" width="11.421875" style="16" customWidth="1"/>
    <col min="5" max="5" width="20.28125" style="16" customWidth="1"/>
    <col min="6" max="6" width="12.57421875" style="16" customWidth="1"/>
    <col min="7" max="7" width="20.00390625" style="16" customWidth="1"/>
    <col min="8" max="8" width="13.140625" style="16" customWidth="1"/>
    <col min="9" max="9" width="24.00390625" style="16" customWidth="1"/>
    <col min="10" max="10" width="12.8515625" style="16" customWidth="1"/>
    <col min="11" max="11" width="20.140625" style="16" customWidth="1"/>
    <col min="12" max="12" width="13.57421875" style="511" customWidth="1"/>
    <col min="13" max="13" width="12.00390625" style="0" customWidth="1"/>
  </cols>
  <sheetData>
    <row r="1" spans="1:15" ht="21">
      <c r="A1" s="614" t="s">
        <v>70</v>
      </c>
      <c r="B1" s="614"/>
      <c r="C1" s="614"/>
      <c r="D1" s="614"/>
      <c r="E1" s="614"/>
      <c r="F1" s="614"/>
      <c r="G1" s="614"/>
      <c r="H1" s="614"/>
      <c r="I1" s="614"/>
      <c r="J1" s="614"/>
      <c r="K1" s="614"/>
      <c r="L1" s="614"/>
      <c r="M1" s="614"/>
      <c r="N1" s="1"/>
      <c r="O1" s="1"/>
    </row>
    <row r="2" spans="1:15" s="24" customFormat="1" ht="9.75" customHeight="1">
      <c r="A2" s="659"/>
      <c r="B2" s="659"/>
      <c r="C2" s="659"/>
      <c r="D2" s="659"/>
      <c r="E2" s="659"/>
      <c r="F2" s="659"/>
      <c r="G2" s="659"/>
      <c r="H2" s="659"/>
      <c r="I2" s="659"/>
      <c r="J2" s="659"/>
      <c r="K2" s="659"/>
      <c r="L2" s="659"/>
      <c r="M2" s="659"/>
      <c r="N2" s="1"/>
      <c r="O2" s="1"/>
    </row>
    <row r="3" spans="1:15" ht="21">
      <c r="A3" s="614" t="s">
        <v>689</v>
      </c>
      <c r="B3" s="614"/>
      <c r="C3" s="614"/>
      <c r="D3" s="614"/>
      <c r="E3" s="614"/>
      <c r="F3" s="614"/>
      <c r="G3" s="614"/>
      <c r="H3" s="614"/>
      <c r="I3" s="614"/>
      <c r="J3" s="614"/>
      <c r="K3" s="614"/>
      <c r="L3" s="614"/>
      <c r="M3" s="614"/>
      <c r="N3" s="614"/>
      <c r="O3" s="13"/>
    </row>
    <row r="4" spans="1:15" ht="8.25" customHeight="1">
      <c r="A4" s="661"/>
      <c r="B4" s="661"/>
      <c r="C4" s="661"/>
      <c r="D4" s="661"/>
      <c r="E4" s="661"/>
      <c r="F4" s="661"/>
      <c r="G4" s="661"/>
      <c r="H4" s="661"/>
      <c r="I4" s="661"/>
      <c r="J4" s="661"/>
      <c r="K4" s="661"/>
      <c r="L4" s="661"/>
      <c r="M4" s="661"/>
      <c r="N4" s="13"/>
      <c r="O4" s="13"/>
    </row>
    <row r="5" spans="1:17" ht="18.75">
      <c r="A5" s="623" t="s">
        <v>227</v>
      </c>
      <c r="B5" s="623"/>
      <c r="C5" s="623"/>
      <c r="D5" s="623"/>
      <c r="E5" s="623"/>
      <c r="F5" s="623"/>
      <c r="G5" s="623"/>
      <c r="H5" s="623"/>
      <c r="I5" s="623"/>
      <c r="J5" s="623"/>
      <c r="K5" s="623"/>
      <c r="L5" s="623"/>
      <c r="M5" s="623"/>
      <c r="N5" s="4"/>
      <c r="O5" s="4"/>
      <c r="P5" s="4"/>
      <c r="Q5" s="4"/>
    </row>
    <row r="6" spans="1:17" ht="18.75">
      <c r="A6" s="623" t="s">
        <v>356</v>
      </c>
      <c r="B6" s="623"/>
      <c r="C6" s="623"/>
      <c r="D6" s="623"/>
      <c r="E6" s="623"/>
      <c r="F6" s="623"/>
      <c r="G6" s="623"/>
      <c r="H6" s="623"/>
      <c r="I6" s="623"/>
      <c r="J6" s="623"/>
      <c r="K6" s="623"/>
      <c r="L6" s="623"/>
      <c r="M6" s="623"/>
      <c r="N6" s="4"/>
      <c r="O6" s="4"/>
      <c r="P6" s="4"/>
      <c r="Q6" s="4"/>
    </row>
    <row r="7" spans="1:17" ht="25.5" customHeight="1">
      <c r="A7" s="660" t="s">
        <v>619</v>
      </c>
      <c r="B7" s="660"/>
      <c r="C7" s="660"/>
      <c r="D7" s="660"/>
      <c r="E7" s="660"/>
      <c r="F7" s="660"/>
      <c r="G7" s="660"/>
      <c r="H7" s="660"/>
      <c r="I7" s="660"/>
      <c r="J7" s="660"/>
      <c r="K7" s="660"/>
      <c r="L7" s="660"/>
      <c r="M7" s="660"/>
      <c r="N7" s="4"/>
      <c r="O7" s="4"/>
      <c r="P7" s="4"/>
      <c r="Q7" s="4"/>
    </row>
    <row r="8" spans="1:17" s="24" customFormat="1" ht="35.25" customHeight="1">
      <c r="A8" s="662" t="s">
        <v>71</v>
      </c>
      <c r="B8" s="633">
        <v>2017</v>
      </c>
      <c r="C8" s="634"/>
      <c r="D8" s="633">
        <v>2018</v>
      </c>
      <c r="E8" s="635"/>
      <c r="F8" s="634"/>
      <c r="G8" s="633">
        <v>2019</v>
      </c>
      <c r="H8" s="635"/>
      <c r="I8" s="635"/>
      <c r="J8" s="634"/>
      <c r="K8" s="617">
        <v>2020</v>
      </c>
      <c r="L8" s="619"/>
      <c r="M8" s="622" t="s">
        <v>72</v>
      </c>
      <c r="N8" s="4"/>
      <c r="O8" s="4"/>
      <c r="P8" s="4"/>
      <c r="Q8" s="4"/>
    </row>
    <row r="9" spans="1:13" ht="91.5" customHeight="1">
      <c r="A9" s="662"/>
      <c r="B9" s="583" t="s">
        <v>603</v>
      </c>
      <c r="C9" s="606" t="s">
        <v>98</v>
      </c>
      <c r="D9" s="581" t="s">
        <v>606</v>
      </c>
      <c r="E9" s="606" t="s">
        <v>578</v>
      </c>
      <c r="F9" s="606" t="s">
        <v>223</v>
      </c>
      <c r="G9" s="585" t="s">
        <v>579</v>
      </c>
      <c r="H9" s="581" t="s">
        <v>605</v>
      </c>
      <c r="I9" s="606" t="s">
        <v>523</v>
      </c>
      <c r="J9" s="606" t="s">
        <v>586</v>
      </c>
      <c r="K9" s="606" t="s">
        <v>608</v>
      </c>
      <c r="L9" s="613" t="s">
        <v>588</v>
      </c>
      <c r="M9" s="622"/>
    </row>
    <row r="10" spans="1:13" ht="15.75" hidden="1">
      <c r="A10" s="72"/>
      <c r="B10" s="144"/>
      <c r="C10" s="159"/>
      <c r="D10" s="159"/>
      <c r="E10" s="159"/>
      <c r="F10" s="159"/>
      <c r="G10" s="159"/>
      <c r="H10" s="159"/>
      <c r="I10" s="159"/>
      <c r="J10" s="159"/>
      <c r="K10" s="159"/>
      <c r="L10" s="159"/>
      <c r="M10" s="70"/>
    </row>
    <row r="11" spans="1:13" ht="15.75">
      <c r="A11" s="112" t="s">
        <v>0</v>
      </c>
      <c r="B11" s="177"/>
      <c r="C11" s="344"/>
      <c r="D11" s="177"/>
      <c r="E11" s="177"/>
      <c r="F11" s="177"/>
      <c r="G11" s="177"/>
      <c r="H11" s="177"/>
      <c r="I11" s="177"/>
      <c r="J11" s="177"/>
      <c r="K11" s="177"/>
      <c r="L11" s="177"/>
      <c r="M11" s="14"/>
    </row>
    <row r="12" spans="1:13" ht="15.75">
      <c r="A12" s="342" t="s">
        <v>1</v>
      </c>
      <c r="B12" s="73">
        <v>0</v>
      </c>
      <c r="C12" s="345">
        <v>0</v>
      </c>
      <c r="D12" s="471">
        <v>0</v>
      </c>
      <c r="E12" s="67" t="s">
        <v>306</v>
      </c>
      <c r="F12" s="130">
        <v>0</v>
      </c>
      <c r="G12" s="130">
        <v>0</v>
      </c>
      <c r="H12" s="471">
        <v>0</v>
      </c>
      <c r="I12" s="67"/>
      <c r="J12" s="67">
        <v>0</v>
      </c>
      <c r="K12" s="67">
        <v>0</v>
      </c>
      <c r="L12" s="471"/>
      <c r="M12" s="70" t="s">
        <v>77</v>
      </c>
    </row>
    <row r="13" spans="1:13" ht="15.75">
      <c r="A13" s="342" t="s">
        <v>2</v>
      </c>
      <c r="B13" s="73">
        <v>1</v>
      </c>
      <c r="C13" s="345">
        <v>1</v>
      </c>
      <c r="D13" s="471">
        <v>1</v>
      </c>
      <c r="E13" s="67" t="s">
        <v>306</v>
      </c>
      <c r="F13" s="130">
        <v>1</v>
      </c>
      <c r="G13" s="130">
        <v>0</v>
      </c>
      <c r="H13" s="471">
        <v>1</v>
      </c>
      <c r="I13" s="67"/>
      <c r="J13" s="67">
        <v>1</v>
      </c>
      <c r="K13" s="67">
        <v>1</v>
      </c>
      <c r="L13" s="471">
        <v>1</v>
      </c>
      <c r="M13" s="70" t="s">
        <v>77</v>
      </c>
    </row>
    <row r="14" spans="1:13" ht="15.75">
      <c r="A14" s="342" t="s">
        <v>3</v>
      </c>
      <c r="B14" s="73">
        <v>2</v>
      </c>
      <c r="C14" s="345">
        <v>0</v>
      </c>
      <c r="D14" s="471">
        <v>2</v>
      </c>
      <c r="E14" s="67" t="s">
        <v>306</v>
      </c>
      <c r="F14" s="130">
        <v>1</v>
      </c>
      <c r="G14" s="130">
        <v>2</v>
      </c>
      <c r="H14" s="471">
        <v>2</v>
      </c>
      <c r="I14" s="294"/>
      <c r="J14" s="294">
        <v>2</v>
      </c>
      <c r="K14" s="294">
        <v>1</v>
      </c>
      <c r="L14" s="471">
        <v>1</v>
      </c>
      <c r="M14" s="70" t="s">
        <v>77</v>
      </c>
    </row>
    <row r="15" spans="1:13" ht="15.75">
      <c r="A15" s="342" t="s">
        <v>4</v>
      </c>
      <c r="B15" s="73">
        <v>0</v>
      </c>
      <c r="C15" s="345">
        <v>0</v>
      </c>
      <c r="D15" s="471">
        <v>0</v>
      </c>
      <c r="E15" s="67" t="s">
        <v>306</v>
      </c>
      <c r="F15" s="130">
        <v>0</v>
      </c>
      <c r="G15" s="130">
        <v>0</v>
      </c>
      <c r="H15" s="471">
        <v>0</v>
      </c>
      <c r="I15" s="294"/>
      <c r="J15" s="294">
        <v>0</v>
      </c>
      <c r="K15" s="294">
        <v>0</v>
      </c>
      <c r="L15" s="471">
        <v>0</v>
      </c>
      <c r="M15" s="70" t="s">
        <v>77</v>
      </c>
    </row>
    <row r="16" spans="1:13" ht="15.75">
      <c r="A16" s="342" t="s">
        <v>5</v>
      </c>
      <c r="B16" s="73">
        <v>0</v>
      </c>
      <c r="C16" s="345">
        <v>0</v>
      </c>
      <c r="D16" s="471">
        <v>0</v>
      </c>
      <c r="E16" s="67" t="s">
        <v>306</v>
      </c>
      <c r="F16" s="130">
        <v>0</v>
      </c>
      <c r="G16" s="130">
        <v>0</v>
      </c>
      <c r="H16" s="471">
        <v>0</v>
      </c>
      <c r="I16" s="294"/>
      <c r="J16" s="294">
        <v>0</v>
      </c>
      <c r="K16" s="294">
        <v>1</v>
      </c>
      <c r="L16" s="471">
        <v>1</v>
      </c>
      <c r="M16" s="70" t="s">
        <v>77</v>
      </c>
    </row>
    <row r="17" spans="1:13" ht="15.75">
      <c r="A17" s="342" t="s">
        <v>6</v>
      </c>
      <c r="B17" s="73">
        <v>5</v>
      </c>
      <c r="C17" s="345">
        <v>0</v>
      </c>
      <c r="D17" s="471">
        <v>0</v>
      </c>
      <c r="E17" s="67" t="s">
        <v>306</v>
      </c>
      <c r="F17" s="130">
        <v>0</v>
      </c>
      <c r="G17" s="130">
        <v>0</v>
      </c>
      <c r="H17" s="471">
        <v>0</v>
      </c>
      <c r="I17" s="67"/>
      <c r="J17" s="67">
        <v>0</v>
      </c>
      <c r="K17" s="67">
        <v>0</v>
      </c>
      <c r="L17" s="471">
        <v>0</v>
      </c>
      <c r="M17" s="70" t="s">
        <v>77</v>
      </c>
    </row>
    <row r="18" spans="1:13" ht="15.75">
      <c r="A18" s="342" t="s">
        <v>7</v>
      </c>
      <c r="B18" s="73">
        <v>0</v>
      </c>
      <c r="C18" s="345">
        <v>0</v>
      </c>
      <c r="D18" s="471">
        <v>1</v>
      </c>
      <c r="E18" s="67" t="s">
        <v>306</v>
      </c>
      <c r="F18" s="130">
        <v>0</v>
      </c>
      <c r="G18" s="130">
        <v>0</v>
      </c>
      <c r="H18" s="471">
        <v>0</v>
      </c>
      <c r="I18" s="67"/>
      <c r="J18" s="67">
        <v>1</v>
      </c>
      <c r="K18" s="67">
        <v>0</v>
      </c>
      <c r="L18" s="471"/>
      <c r="M18" s="70" t="s">
        <v>77</v>
      </c>
    </row>
    <row r="19" spans="1:13" ht="15.75">
      <c r="A19" s="342" t="s">
        <v>8</v>
      </c>
      <c r="B19" s="73">
        <v>3</v>
      </c>
      <c r="C19" s="345">
        <v>2</v>
      </c>
      <c r="D19" s="471">
        <v>6</v>
      </c>
      <c r="E19" s="67" t="s">
        <v>352</v>
      </c>
      <c r="F19" s="130">
        <v>2</v>
      </c>
      <c r="G19" s="67" t="s">
        <v>439</v>
      </c>
      <c r="H19" s="471">
        <v>4</v>
      </c>
      <c r="I19" s="67"/>
      <c r="J19" s="67">
        <v>2</v>
      </c>
      <c r="K19" s="67">
        <v>2</v>
      </c>
      <c r="L19" s="471">
        <v>2</v>
      </c>
      <c r="M19" s="70" t="s">
        <v>77</v>
      </c>
    </row>
    <row r="20" spans="1:13" ht="15.75">
      <c r="A20" s="342" t="s">
        <v>9</v>
      </c>
      <c r="B20" s="73">
        <v>0</v>
      </c>
      <c r="C20" s="345">
        <v>0</v>
      </c>
      <c r="D20" s="471">
        <v>0</v>
      </c>
      <c r="E20" s="67" t="s">
        <v>306</v>
      </c>
      <c r="F20" s="130">
        <v>1</v>
      </c>
      <c r="G20" s="130">
        <v>1</v>
      </c>
      <c r="H20" s="471">
        <v>1</v>
      </c>
      <c r="I20" s="294"/>
      <c r="J20" s="294">
        <v>0</v>
      </c>
      <c r="K20" s="294">
        <v>0</v>
      </c>
      <c r="L20" s="471"/>
      <c r="M20" s="70" t="s">
        <v>77</v>
      </c>
    </row>
    <row r="21" spans="1:13" ht="15.75">
      <c r="A21" s="343"/>
      <c r="B21" s="73"/>
      <c r="C21" s="346"/>
      <c r="D21" s="471"/>
      <c r="E21" s="62"/>
      <c r="F21" s="130"/>
      <c r="G21" s="62"/>
      <c r="H21" s="471"/>
      <c r="I21" s="62"/>
      <c r="J21" s="62"/>
      <c r="K21" s="62"/>
      <c r="L21" s="517"/>
      <c r="M21" s="62"/>
    </row>
    <row r="22" spans="1:13" ht="15.75">
      <c r="A22" s="112" t="s">
        <v>10</v>
      </c>
      <c r="B22" s="177"/>
      <c r="C22" s="177"/>
      <c r="D22" s="177"/>
      <c r="E22" s="177"/>
      <c r="F22" s="177"/>
      <c r="G22" s="177"/>
      <c r="H22" s="177"/>
      <c r="I22" s="177"/>
      <c r="J22" s="177"/>
      <c r="K22" s="177"/>
      <c r="L22" s="177"/>
      <c r="M22" s="88"/>
    </row>
    <row r="23" spans="1:13" ht="15.75">
      <c r="A23" s="342" t="s">
        <v>11</v>
      </c>
      <c r="B23" s="73">
        <v>0</v>
      </c>
      <c r="C23" s="345">
        <v>0</v>
      </c>
      <c r="D23" s="471">
        <v>0</v>
      </c>
      <c r="E23" s="67" t="s">
        <v>306</v>
      </c>
      <c r="F23" s="130">
        <v>0</v>
      </c>
      <c r="G23" s="130">
        <v>0</v>
      </c>
      <c r="H23" s="471">
        <v>0</v>
      </c>
      <c r="I23" s="294"/>
      <c r="J23" s="294">
        <v>1</v>
      </c>
      <c r="K23" s="294">
        <v>0</v>
      </c>
      <c r="L23" s="471">
        <v>0</v>
      </c>
      <c r="M23" s="70" t="s">
        <v>77</v>
      </c>
    </row>
    <row r="24" spans="1:13" ht="15.75">
      <c r="A24" s="342" t="s">
        <v>12</v>
      </c>
      <c r="B24" s="73">
        <v>0</v>
      </c>
      <c r="C24" s="345">
        <v>1</v>
      </c>
      <c r="D24" s="471">
        <v>1</v>
      </c>
      <c r="E24" s="67" t="s">
        <v>306</v>
      </c>
      <c r="F24" s="130">
        <v>0</v>
      </c>
      <c r="G24" s="130">
        <v>0</v>
      </c>
      <c r="H24" s="471">
        <v>0</v>
      </c>
      <c r="I24" s="294"/>
      <c r="J24" s="294">
        <v>1</v>
      </c>
      <c r="K24" s="294">
        <v>0</v>
      </c>
      <c r="L24" s="471">
        <v>0</v>
      </c>
      <c r="M24" s="70" t="s">
        <v>77</v>
      </c>
    </row>
    <row r="25" spans="1:13" ht="15.75">
      <c r="A25" s="342" t="s">
        <v>13</v>
      </c>
      <c r="B25" s="73">
        <v>0</v>
      </c>
      <c r="C25" s="345">
        <v>0</v>
      </c>
      <c r="D25" s="471">
        <v>0</v>
      </c>
      <c r="E25" s="67" t="s">
        <v>306</v>
      </c>
      <c r="F25" s="130">
        <v>0</v>
      </c>
      <c r="G25" s="130">
        <v>0</v>
      </c>
      <c r="H25" s="471">
        <v>0</v>
      </c>
      <c r="I25" s="294"/>
      <c r="J25" s="294">
        <v>0</v>
      </c>
      <c r="K25" s="294">
        <v>0</v>
      </c>
      <c r="L25" s="471"/>
      <c r="M25" s="70" t="s">
        <v>77</v>
      </c>
    </row>
    <row r="26" spans="1:13" ht="15.75">
      <c r="A26" s="342" t="s">
        <v>14</v>
      </c>
      <c r="B26" s="73">
        <v>0</v>
      </c>
      <c r="C26" s="345">
        <v>0</v>
      </c>
      <c r="D26" s="471">
        <v>0</v>
      </c>
      <c r="E26" s="67" t="s">
        <v>306</v>
      </c>
      <c r="F26" s="130">
        <v>0</v>
      </c>
      <c r="G26" s="130">
        <v>0</v>
      </c>
      <c r="H26" s="471">
        <v>0</v>
      </c>
      <c r="I26" s="294"/>
      <c r="J26" s="294">
        <v>1</v>
      </c>
      <c r="K26" s="294">
        <v>1</v>
      </c>
      <c r="L26" s="471"/>
      <c r="M26" s="70" t="s">
        <v>77</v>
      </c>
    </row>
    <row r="27" spans="1:13" ht="15.75">
      <c r="A27" s="342" t="s">
        <v>15</v>
      </c>
      <c r="B27" s="73">
        <v>1</v>
      </c>
      <c r="C27" s="345">
        <v>2</v>
      </c>
      <c r="D27" s="471">
        <v>3</v>
      </c>
      <c r="E27" s="67" t="s">
        <v>306</v>
      </c>
      <c r="F27" s="130">
        <v>4</v>
      </c>
      <c r="G27" s="130">
        <v>4</v>
      </c>
      <c r="H27" s="471">
        <v>4</v>
      </c>
      <c r="I27" s="67"/>
      <c r="J27" s="67">
        <v>1</v>
      </c>
      <c r="K27" s="67">
        <v>0</v>
      </c>
      <c r="L27" s="471">
        <v>1</v>
      </c>
      <c r="M27" s="70" t="s">
        <v>77</v>
      </c>
    </row>
    <row r="28" spans="1:13" ht="15.75">
      <c r="A28" s="342" t="s">
        <v>16</v>
      </c>
      <c r="B28" s="73">
        <v>0</v>
      </c>
      <c r="C28" s="345">
        <v>0</v>
      </c>
      <c r="D28" s="471">
        <v>4</v>
      </c>
      <c r="E28" s="67" t="s">
        <v>306</v>
      </c>
      <c r="F28" s="130">
        <v>0</v>
      </c>
      <c r="G28" s="130">
        <v>0</v>
      </c>
      <c r="H28" s="471">
        <v>0</v>
      </c>
      <c r="I28" s="294"/>
      <c r="J28" s="130">
        <v>0</v>
      </c>
      <c r="K28" s="130">
        <v>0</v>
      </c>
      <c r="L28" s="471">
        <v>0</v>
      </c>
      <c r="M28" s="70" t="s">
        <v>77</v>
      </c>
    </row>
    <row r="29" spans="1:13" ht="15.75">
      <c r="A29" s="343"/>
      <c r="B29" s="73"/>
      <c r="C29" s="346"/>
      <c r="D29" s="471"/>
      <c r="E29" s="62"/>
      <c r="F29" s="130"/>
      <c r="G29" s="62"/>
      <c r="H29" s="471"/>
      <c r="I29" s="62"/>
      <c r="J29" s="62"/>
      <c r="K29" s="62"/>
      <c r="L29" s="517"/>
      <c r="M29" s="62"/>
    </row>
    <row r="30" spans="1:13" ht="30">
      <c r="A30" s="328" t="s">
        <v>17</v>
      </c>
      <c r="B30" s="177"/>
      <c r="C30" s="177"/>
      <c r="D30" s="177"/>
      <c r="E30" s="177"/>
      <c r="F30" s="177"/>
      <c r="G30" s="177"/>
      <c r="H30" s="177"/>
      <c r="I30" s="177"/>
      <c r="J30" s="177"/>
      <c r="K30" s="177"/>
      <c r="L30" s="177"/>
      <c r="M30" s="88"/>
    </row>
    <row r="31" spans="1:13" ht="15.75">
      <c r="A31" s="342" t="s">
        <v>18</v>
      </c>
      <c r="B31" s="73">
        <v>1</v>
      </c>
      <c r="C31" s="345">
        <v>1</v>
      </c>
      <c r="D31" s="471">
        <v>0</v>
      </c>
      <c r="E31" s="31" t="s">
        <v>171</v>
      </c>
      <c r="F31" s="130">
        <v>0</v>
      </c>
      <c r="G31" s="130">
        <v>0</v>
      </c>
      <c r="H31" s="471">
        <v>0</v>
      </c>
      <c r="I31" s="294"/>
      <c r="J31" s="294">
        <v>4</v>
      </c>
      <c r="K31" s="294">
        <v>2</v>
      </c>
      <c r="L31" s="471">
        <v>5</v>
      </c>
      <c r="M31" s="70" t="s">
        <v>77</v>
      </c>
    </row>
    <row r="32" spans="1:13" ht="15.75">
      <c r="A32" s="342" t="s">
        <v>19</v>
      </c>
      <c r="B32" s="73">
        <v>3</v>
      </c>
      <c r="C32" s="345">
        <v>3</v>
      </c>
      <c r="D32" s="471">
        <v>3</v>
      </c>
      <c r="E32" s="67" t="s">
        <v>355</v>
      </c>
      <c r="F32" s="130">
        <v>4</v>
      </c>
      <c r="G32" s="130">
        <v>3</v>
      </c>
      <c r="H32" s="471">
        <v>3</v>
      </c>
      <c r="I32" s="67"/>
      <c r="J32" s="67">
        <v>1</v>
      </c>
      <c r="K32" s="67">
        <v>0</v>
      </c>
      <c r="L32" s="471">
        <v>0</v>
      </c>
      <c r="M32" s="70" t="s">
        <v>77</v>
      </c>
    </row>
    <row r="33" spans="1:13" ht="15.75">
      <c r="A33" s="342" t="s">
        <v>20</v>
      </c>
      <c r="B33" s="73">
        <v>0</v>
      </c>
      <c r="C33" s="345">
        <v>1</v>
      </c>
      <c r="D33" s="471">
        <v>0</v>
      </c>
      <c r="E33" s="67" t="s">
        <v>306</v>
      </c>
      <c r="F33" s="130">
        <v>0</v>
      </c>
      <c r="G33" s="130">
        <v>0</v>
      </c>
      <c r="H33" s="471">
        <v>0</v>
      </c>
      <c r="I33" s="294"/>
      <c r="J33" s="294">
        <v>0</v>
      </c>
      <c r="K33" s="294">
        <v>0</v>
      </c>
      <c r="L33" s="471"/>
      <c r="M33" s="70" t="s">
        <v>77</v>
      </c>
    </row>
    <row r="34" spans="1:13" ht="15.75">
      <c r="A34" s="342" t="s">
        <v>21</v>
      </c>
      <c r="B34" s="73">
        <v>0</v>
      </c>
      <c r="C34" s="345">
        <v>0</v>
      </c>
      <c r="D34" s="471">
        <v>0</v>
      </c>
      <c r="E34" s="67" t="s">
        <v>306</v>
      </c>
      <c r="F34" s="130">
        <v>0</v>
      </c>
      <c r="G34" s="130">
        <v>0</v>
      </c>
      <c r="H34" s="471">
        <v>0</v>
      </c>
      <c r="I34" s="294"/>
      <c r="J34" s="294">
        <v>0</v>
      </c>
      <c r="K34" s="294">
        <v>0</v>
      </c>
      <c r="L34" s="471">
        <v>1</v>
      </c>
      <c r="M34" s="70" t="s">
        <v>77</v>
      </c>
    </row>
    <row r="35" spans="1:13" ht="22.5" customHeight="1">
      <c r="A35" s="342" t="s">
        <v>22</v>
      </c>
      <c r="B35" s="73">
        <v>5</v>
      </c>
      <c r="C35" s="345">
        <v>1</v>
      </c>
      <c r="D35" s="471">
        <v>0</v>
      </c>
      <c r="E35" s="67" t="s">
        <v>306</v>
      </c>
      <c r="F35" s="130">
        <v>0</v>
      </c>
      <c r="G35" s="67" t="s">
        <v>440</v>
      </c>
      <c r="H35" s="471">
        <v>0</v>
      </c>
      <c r="I35" s="67"/>
      <c r="J35" s="67">
        <v>2</v>
      </c>
      <c r="K35" s="67">
        <v>1</v>
      </c>
      <c r="L35" s="471">
        <v>1</v>
      </c>
      <c r="M35" s="70" t="s">
        <v>77</v>
      </c>
    </row>
    <row r="36" spans="1:13" ht="15.75">
      <c r="A36" s="342" t="s">
        <v>23</v>
      </c>
      <c r="B36" s="73">
        <v>0</v>
      </c>
      <c r="C36" s="345">
        <v>0</v>
      </c>
      <c r="D36" s="471">
        <v>0</v>
      </c>
      <c r="E36" s="67" t="s">
        <v>306</v>
      </c>
      <c r="F36" s="130">
        <v>0</v>
      </c>
      <c r="G36" s="130">
        <v>0</v>
      </c>
      <c r="H36" s="471">
        <v>0</v>
      </c>
      <c r="I36" s="67"/>
      <c r="J36" s="67">
        <v>0</v>
      </c>
      <c r="K36" s="67">
        <v>0</v>
      </c>
      <c r="L36" s="471">
        <v>0</v>
      </c>
      <c r="M36" s="70" t="s">
        <v>77</v>
      </c>
    </row>
    <row r="37" spans="1:13" ht="22.5" customHeight="1">
      <c r="A37" s="342" t="s">
        <v>24</v>
      </c>
      <c r="B37" s="73">
        <v>9</v>
      </c>
      <c r="C37" s="345">
        <v>1</v>
      </c>
      <c r="D37" s="471">
        <v>9</v>
      </c>
      <c r="E37" s="67" t="s">
        <v>353</v>
      </c>
      <c r="F37" s="130">
        <v>3</v>
      </c>
      <c r="G37" s="67" t="s">
        <v>441</v>
      </c>
      <c r="H37" s="471">
        <v>3</v>
      </c>
      <c r="I37" s="67"/>
      <c r="J37" s="67">
        <v>6</v>
      </c>
      <c r="K37" s="67">
        <v>4</v>
      </c>
      <c r="L37" s="471"/>
      <c r="M37" s="70" t="s">
        <v>77</v>
      </c>
    </row>
    <row r="38" spans="1:13" ht="38.25">
      <c r="A38" s="342" t="s">
        <v>25</v>
      </c>
      <c r="B38" s="73">
        <v>0</v>
      </c>
      <c r="C38" s="345">
        <v>0</v>
      </c>
      <c r="D38" s="471">
        <v>1</v>
      </c>
      <c r="E38" s="67" t="s">
        <v>306</v>
      </c>
      <c r="F38" s="130">
        <v>1</v>
      </c>
      <c r="G38" s="67" t="s">
        <v>442</v>
      </c>
      <c r="H38" s="471">
        <v>1</v>
      </c>
      <c r="I38" s="67"/>
      <c r="J38" s="67">
        <v>1</v>
      </c>
      <c r="K38" s="67">
        <v>0</v>
      </c>
      <c r="L38" s="471"/>
      <c r="M38" s="70" t="s">
        <v>77</v>
      </c>
    </row>
    <row r="39" spans="1:13" ht="15.75">
      <c r="A39" s="343"/>
      <c r="B39" s="73"/>
      <c r="C39" s="346"/>
      <c r="D39" s="471"/>
      <c r="E39" s="62"/>
      <c r="F39" s="130"/>
      <c r="G39" s="62"/>
      <c r="H39" s="471"/>
      <c r="I39" s="62"/>
      <c r="J39" s="62"/>
      <c r="K39" s="62"/>
      <c r="L39" s="517"/>
      <c r="M39" s="62"/>
    </row>
    <row r="40" spans="1:13" ht="30">
      <c r="A40" s="328" t="s">
        <v>80</v>
      </c>
      <c r="B40" s="177"/>
      <c r="C40" s="177"/>
      <c r="D40" s="177"/>
      <c r="E40" s="177"/>
      <c r="F40" s="177"/>
      <c r="G40" s="177"/>
      <c r="H40" s="177"/>
      <c r="I40" s="177"/>
      <c r="J40" s="177"/>
      <c r="K40" s="177"/>
      <c r="L40" s="177"/>
      <c r="M40" s="14"/>
    </row>
    <row r="41" spans="1:13" ht="25.5">
      <c r="A41" s="342" t="s">
        <v>26</v>
      </c>
      <c r="B41" s="73">
        <v>3</v>
      </c>
      <c r="C41" s="345">
        <v>0</v>
      </c>
      <c r="D41" s="471">
        <v>3</v>
      </c>
      <c r="E41" s="67" t="s">
        <v>306</v>
      </c>
      <c r="F41" s="130">
        <v>3</v>
      </c>
      <c r="G41" s="67" t="s">
        <v>443</v>
      </c>
      <c r="H41" s="471">
        <v>3</v>
      </c>
      <c r="I41" s="67"/>
      <c r="J41" s="537">
        <v>2</v>
      </c>
      <c r="K41" s="67">
        <v>1</v>
      </c>
      <c r="L41" s="471"/>
      <c r="M41" s="70" t="s">
        <v>77</v>
      </c>
    </row>
    <row r="42" spans="1:13" ht="15.75">
      <c r="A42" s="342" t="s">
        <v>27</v>
      </c>
      <c r="B42" s="73">
        <v>1</v>
      </c>
      <c r="C42" s="345">
        <v>0</v>
      </c>
      <c r="D42" s="471">
        <v>0</v>
      </c>
      <c r="E42" s="67" t="s">
        <v>306</v>
      </c>
      <c r="F42" s="130">
        <v>0</v>
      </c>
      <c r="G42" s="130">
        <v>0</v>
      </c>
      <c r="H42" s="471">
        <v>0</v>
      </c>
      <c r="I42" s="67"/>
      <c r="J42" s="67">
        <v>0</v>
      </c>
      <c r="K42" s="67">
        <v>1</v>
      </c>
      <c r="L42" s="471">
        <v>0</v>
      </c>
      <c r="M42" s="70" t="s">
        <v>77</v>
      </c>
    </row>
    <row r="43" spans="1:13" ht="15.75">
      <c r="A43" s="342" t="s">
        <v>28</v>
      </c>
      <c r="B43" s="73">
        <v>0</v>
      </c>
      <c r="C43" s="345">
        <v>1</v>
      </c>
      <c r="D43" s="471">
        <v>1</v>
      </c>
      <c r="E43" s="67" t="s">
        <v>306</v>
      </c>
      <c r="F43" s="130">
        <v>0</v>
      </c>
      <c r="G43" s="130">
        <v>1</v>
      </c>
      <c r="H43" s="471">
        <v>1</v>
      </c>
      <c r="I43" s="67"/>
      <c r="J43" s="67">
        <v>3</v>
      </c>
      <c r="K43" s="67">
        <v>2</v>
      </c>
      <c r="L43" s="471">
        <v>1</v>
      </c>
      <c r="M43" s="70" t="s">
        <v>77</v>
      </c>
    </row>
    <row r="44" spans="1:13" ht="15.75">
      <c r="A44" s="342" t="s">
        <v>29</v>
      </c>
      <c r="B44" s="73">
        <v>0</v>
      </c>
      <c r="C44" s="345">
        <v>0</v>
      </c>
      <c r="D44" s="471">
        <v>0</v>
      </c>
      <c r="E44" s="67" t="s">
        <v>306</v>
      </c>
      <c r="F44" s="130">
        <v>0</v>
      </c>
      <c r="G44" s="130">
        <v>0</v>
      </c>
      <c r="H44" s="471">
        <v>0</v>
      </c>
      <c r="I44" s="67"/>
      <c r="J44" s="67">
        <v>1</v>
      </c>
      <c r="K44" s="67">
        <v>0</v>
      </c>
      <c r="L44" s="471">
        <v>0</v>
      </c>
      <c r="M44" s="70" t="s">
        <v>77</v>
      </c>
    </row>
    <row r="45" spans="1:13" ht="38.25">
      <c r="A45" s="342" t="s">
        <v>30</v>
      </c>
      <c r="B45" s="73">
        <v>9</v>
      </c>
      <c r="C45" s="345">
        <v>1</v>
      </c>
      <c r="D45" s="471">
        <v>9</v>
      </c>
      <c r="E45" s="67" t="s">
        <v>306</v>
      </c>
      <c r="F45" s="130">
        <v>0</v>
      </c>
      <c r="G45" s="67" t="s">
        <v>444</v>
      </c>
      <c r="H45" s="472">
        <v>1</v>
      </c>
      <c r="I45" s="67"/>
      <c r="J45" s="537">
        <v>6</v>
      </c>
      <c r="K45" s="67">
        <v>4</v>
      </c>
      <c r="L45" s="471"/>
      <c r="M45" s="70" t="s">
        <v>77</v>
      </c>
    </row>
    <row r="46" spans="1:13" ht="15.75">
      <c r="A46" s="342" t="s">
        <v>31</v>
      </c>
      <c r="B46" s="73">
        <v>0</v>
      </c>
      <c r="C46" s="345">
        <v>0</v>
      </c>
      <c r="D46" s="471">
        <v>0</v>
      </c>
      <c r="E46" s="67" t="s">
        <v>306</v>
      </c>
      <c r="F46" s="130">
        <v>0</v>
      </c>
      <c r="G46" s="130">
        <v>0</v>
      </c>
      <c r="H46" s="471">
        <v>0</v>
      </c>
      <c r="I46" s="67"/>
      <c r="J46" s="67">
        <v>0</v>
      </c>
      <c r="K46" s="67">
        <v>0</v>
      </c>
      <c r="L46" s="471">
        <v>0</v>
      </c>
      <c r="M46" s="70" t="s">
        <v>77</v>
      </c>
    </row>
    <row r="47" spans="1:13" ht="15.75">
      <c r="A47" s="342" t="s">
        <v>32</v>
      </c>
      <c r="B47" s="73">
        <v>300</v>
      </c>
      <c r="C47" s="345">
        <v>681</v>
      </c>
      <c r="D47" s="471">
        <v>300</v>
      </c>
      <c r="E47" s="67" t="s">
        <v>354</v>
      </c>
      <c r="F47" s="130" t="s">
        <v>375</v>
      </c>
      <c r="G47" s="130">
        <v>450</v>
      </c>
      <c r="H47" s="471">
        <v>450</v>
      </c>
      <c r="I47" s="67"/>
      <c r="J47" s="537">
        <v>608</v>
      </c>
      <c r="K47" s="67">
        <v>450</v>
      </c>
      <c r="L47" s="471"/>
      <c r="M47" s="70" t="s">
        <v>77</v>
      </c>
    </row>
    <row r="48" spans="1:13" ht="15.75">
      <c r="A48" s="342" t="s">
        <v>33</v>
      </c>
      <c r="B48" s="73">
        <v>0</v>
      </c>
      <c r="C48" s="345">
        <v>0</v>
      </c>
      <c r="D48" s="471">
        <v>7</v>
      </c>
      <c r="E48" s="67" t="s">
        <v>306</v>
      </c>
      <c r="F48" s="130">
        <v>9</v>
      </c>
      <c r="G48" s="130">
        <v>7</v>
      </c>
      <c r="H48" s="471">
        <v>7</v>
      </c>
      <c r="I48" s="294"/>
      <c r="J48" s="294">
        <v>5</v>
      </c>
      <c r="K48" s="294">
        <v>3</v>
      </c>
      <c r="L48" s="471">
        <v>7</v>
      </c>
      <c r="M48" s="70" t="s">
        <v>77</v>
      </c>
    </row>
    <row r="49" spans="1:13" ht="15.75">
      <c r="A49" s="342" t="s">
        <v>34</v>
      </c>
      <c r="B49" s="73">
        <v>1</v>
      </c>
      <c r="C49" s="345">
        <v>0</v>
      </c>
      <c r="D49" s="471">
        <v>0</v>
      </c>
      <c r="E49" s="67" t="s">
        <v>306</v>
      </c>
      <c r="F49" s="130">
        <v>0</v>
      </c>
      <c r="G49" s="130">
        <v>1</v>
      </c>
      <c r="H49" s="471">
        <v>1</v>
      </c>
      <c r="I49" s="67"/>
      <c r="J49" s="67">
        <v>2</v>
      </c>
      <c r="K49" s="67">
        <v>0</v>
      </c>
      <c r="L49" s="471"/>
      <c r="M49" s="70" t="s">
        <v>77</v>
      </c>
    </row>
    <row r="50" spans="1:13" ht="15.75">
      <c r="A50" s="342" t="s">
        <v>35</v>
      </c>
      <c r="B50" s="73">
        <v>5</v>
      </c>
      <c r="C50" s="345">
        <v>0</v>
      </c>
      <c r="D50" s="471">
        <v>0</v>
      </c>
      <c r="E50" s="67" t="s">
        <v>306</v>
      </c>
      <c r="F50" s="130">
        <v>0</v>
      </c>
      <c r="G50" s="130">
        <v>0</v>
      </c>
      <c r="H50" s="471">
        <v>0</v>
      </c>
      <c r="I50" s="67"/>
      <c r="J50" s="67">
        <v>2</v>
      </c>
      <c r="K50" s="67">
        <v>0</v>
      </c>
      <c r="L50" s="471">
        <v>0</v>
      </c>
      <c r="M50" s="70" t="s">
        <v>77</v>
      </c>
    </row>
    <row r="51" spans="1:13" ht="15.75">
      <c r="A51" s="342" t="s">
        <v>36</v>
      </c>
      <c r="B51" s="73">
        <v>0</v>
      </c>
      <c r="C51" s="345">
        <v>0</v>
      </c>
      <c r="D51" s="471">
        <v>2</v>
      </c>
      <c r="E51" s="67" t="s">
        <v>306</v>
      </c>
      <c r="F51" s="130">
        <v>1</v>
      </c>
      <c r="G51" s="130">
        <v>0</v>
      </c>
      <c r="H51" s="471">
        <v>1</v>
      </c>
      <c r="I51" s="294"/>
      <c r="J51" s="294">
        <v>1</v>
      </c>
      <c r="K51" s="294">
        <v>0</v>
      </c>
      <c r="L51" s="471">
        <v>1</v>
      </c>
      <c r="M51" s="70" t="s">
        <v>77</v>
      </c>
    </row>
    <row r="52" spans="1:13" ht="15.75">
      <c r="A52" s="342" t="s">
        <v>37</v>
      </c>
      <c r="B52" s="73">
        <v>2</v>
      </c>
      <c r="C52" s="345">
        <v>1</v>
      </c>
      <c r="D52" s="471">
        <v>3</v>
      </c>
      <c r="E52" s="67" t="s">
        <v>306</v>
      </c>
      <c r="F52" s="130">
        <v>3</v>
      </c>
      <c r="G52" s="130">
        <v>2</v>
      </c>
      <c r="H52" s="471">
        <v>2</v>
      </c>
      <c r="I52" s="67"/>
      <c r="J52" s="67">
        <v>0</v>
      </c>
      <c r="K52" s="67">
        <v>0</v>
      </c>
      <c r="L52" s="471"/>
      <c r="M52" s="70" t="s">
        <v>77</v>
      </c>
    </row>
    <row r="53" spans="1:13" ht="15.75">
      <c r="A53" s="343"/>
      <c r="B53" s="73"/>
      <c r="C53" s="346"/>
      <c r="D53" s="471"/>
      <c r="E53" s="62"/>
      <c r="F53" s="130"/>
      <c r="G53" s="62"/>
      <c r="H53" s="471"/>
      <c r="I53" s="62"/>
      <c r="J53" s="62"/>
      <c r="K53" s="62"/>
      <c r="L53" s="517"/>
      <c r="M53" s="62"/>
    </row>
    <row r="54" spans="1:13" ht="15.75">
      <c r="A54" s="112" t="s">
        <v>38</v>
      </c>
      <c r="B54" s="177"/>
      <c r="C54" s="177"/>
      <c r="D54" s="177"/>
      <c r="E54" s="177"/>
      <c r="F54" s="177"/>
      <c r="G54" s="177"/>
      <c r="H54" s="177"/>
      <c r="I54" s="177"/>
      <c r="J54" s="177"/>
      <c r="K54" s="177"/>
      <c r="L54" s="177"/>
      <c r="M54" s="88"/>
    </row>
    <row r="55" spans="1:13" ht="15.75">
      <c r="A55" s="342" t="s">
        <v>39</v>
      </c>
      <c r="B55" s="73">
        <v>1</v>
      </c>
      <c r="C55" s="345">
        <v>2</v>
      </c>
      <c r="D55" s="471">
        <v>3</v>
      </c>
      <c r="E55" s="67" t="s">
        <v>306</v>
      </c>
      <c r="F55" s="130">
        <v>2</v>
      </c>
      <c r="G55" s="130">
        <v>3</v>
      </c>
      <c r="H55" s="471">
        <v>3</v>
      </c>
      <c r="I55" s="67"/>
      <c r="J55" s="67">
        <v>5</v>
      </c>
      <c r="K55" s="67">
        <v>3</v>
      </c>
      <c r="L55" s="471">
        <v>3</v>
      </c>
      <c r="M55" s="70" t="s">
        <v>77</v>
      </c>
    </row>
    <row r="56" spans="1:13" ht="15.75">
      <c r="A56" s="342" t="s">
        <v>40</v>
      </c>
      <c r="B56" s="73">
        <v>0</v>
      </c>
      <c r="C56" s="345">
        <v>0</v>
      </c>
      <c r="D56" s="471">
        <v>0</v>
      </c>
      <c r="E56" s="67" t="s">
        <v>306</v>
      </c>
      <c r="F56" s="130">
        <v>0</v>
      </c>
      <c r="G56" s="130">
        <v>0</v>
      </c>
      <c r="H56" s="471">
        <v>0</v>
      </c>
      <c r="I56" s="294"/>
      <c r="J56" s="294">
        <v>0</v>
      </c>
      <c r="K56" s="294">
        <v>0</v>
      </c>
      <c r="L56" s="471">
        <v>0</v>
      </c>
      <c r="M56" s="70" t="s">
        <v>77</v>
      </c>
    </row>
    <row r="57" spans="1:13" ht="15.75">
      <c r="A57" s="342" t="s">
        <v>41</v>
      </c>
      <c r="B57" s="73">
        <v>1</v>
      </c>
      <c r="C57" s="345">
        <v>0</v>
      </c>
      <c r="D57" s="471">
        <v>1</v>
      </c>
      <c r="E57" s="67" t="s">
        <v>306</v>
      </c>
      <c r="F57" s="130">
        <v>0</v>
      </c>
      <c r="G57" s="130">
        <v>0</v>
      </c>
      <c r="H57" s="471">
        <v>0</v>
      </c>
      <c r="I57" s="67"/>
      <c r="J57" s="67">
        <v>0</v>
      </c>
      <c r="K57" s="67">
        <v>0</v>
      </c>
      <c r="L57" s="471">
        <v>0</v>
      </c>
      <c r="M57" s="70" t="s">
        <v>77</v>
      </c>
    </row>
    <row r="58" spans="1:13" ht="15.75">
      <c r="A58" s="342" t="s">
        <v>42</v>
      </c>
      <c r="B58" s="73">
        <v>0</v>
      </c>
      <c r="C58" s="345">
        <v>0</v>
      </c>
      <c r="D58" s="471">
        <v>0</v>
      </c>
      <c r="E58" s="67" t="s">
        <v>306</v>
      </c>
      <c r="F58" s="130">
        <v>0</v>
      </c>
      <c r="G58" s="130">
        <v>0</v>
      </c>
      <c r="H58" s="471">
        <v>0</v>
      </c>
      <c r="I58" s="294"/>
      <c r="J58" s="294">
        <v>0</v>
      </c>
      <c r="K58" s="294">
        <v>0</v>
      </c>
      <c r="L58" s="471">
        <v>0</v>
      </c>
      <c r="M58" s="70" t="s">
        <v>77</v>
      </c>
    </row>
    <row r="59" spans="1:13" ht="15.75">
      <c r="A59" s="342" t="s">
        <v>43</v>
      </c>
      <c r="B59" s="73">
        <v>0</v>
      </c>
      <c r="C59" s="345">
        <v>0</v>
      </c>
      <c r="D59" s="471">
        <v>0</v>
      </c>
      <c r="E59" s="67" t="s">
        <v>306</v>
      </c>
      <c r="F59" s="130">
        <v>0</v>
      </c>
      <c r="G59" s="130">
        <v>0</v>
      </c>
      <c r="H59" s="471">
        <v>0</v>
      </c>
      <c r="I59" s="67"/>
      <c r="J59" s="67">
        <v>0</v>
      </c>
      <c r="K59" s="67">
        <v>0</v>
      </c>
      <c r="L59" s="471">
        <v>0</v>
      </c>
      <c r="M59" s="70" t="s">
        <v>77</v>
      </c>
    </row>
    <row r="60" spans="1:13" ht="20.25" customHeight="1">
      <c r="A60" s="342" t="s">
        <v>44</v>
      </c>
      <c r="B60" s="73">
        <v>1</v>
      </c>
      <c r="C60" s="345">
        <v>1</v>
      </c>
      <c r="D60" s="471">
        <v>0</v>
      </c>
      <c r="E60" s="67" t="s">
        <v>306</v>
      </c>
      <c r="F60" s="130">
        <v>0</v>
      </c>
      <c r="G60" s="130">
        <v>0</v>
      </c>
      <c r="H60" s="471">
        <v>0</v>
      </c>
      <c r="I60" s="67"/>
      <c r="J60" s="67">
        <v>0</v>
      </c>
      <c r="K60" s="67">
        <v>0</v>
      </c>
      <c r="L60" s="471">
        <v>5</v>
      </c>
      <c r="M60" s="70" t="s">
        <v>77</v>
      </c>
    </row>
    <row r="61" spans="1:13" ht="15.75">
      <c r="A61" s="343"/>
      <c r="B61" s="73"/>
      <c r="C61" s="346"/>
      <c r="D61" s="471"/>
      <c r="E61" s="62"/>
      <c r="F61" s="130"/>
      <c r="G61" s="62"/>
      <c r="H61" s="471"/>
      <c r="I61" s="62"/>
      <c r="J61" s="62"/>
      <c r="K61" s="62"/>
      <c r="L61" s="517"/>
      <c r="M61" s="62"/>
    </row>
    <row r="62" spans="1:13" ht="15.75">
      <c r="A62" s="112" t="s">
        <v>45</v>
      </c>
      <c r="B62" s="177"/>
      <c r="C62" s="177"/>
      <c r="D62" s="177"/>
      <c r="E62" s="177"/>
      <c r="F62" s="177"/>
      <c r="G62" s="177"/>
      <c r="H62" s="177"/>
      <c r="I62" s="177"/>
      <c r="J62" s="177"/>
      <c r="K62" s="177"/>
      <c r="L62" s="177"/>
      <c r="M62" s="88"/>
    </row>
    <row r="63" spans="1:13" ht="15.75">
      <c r="A63" s="342" t="s">
        <v>47</v>
      </c>
      <c r="B63" s="73">
        <v>1</v>
      </c>
      <c r="C63" s="345">
        <v>3</v>
      </c>
      <c r="D63" s="471">
        <v>5</v>
      </c>
      <c r="E63" s="67" t="s">
        <v>353</v>
      </c>
      <c r="F63" s="130">
        <v>2</v>
      </c>
      <c r="G63" s="130">
        <v>3</v>
      </c>
      <c r="H63" s="471">
        <v>3</v>
      </c>
      <c r="I63" s="67"/>
      <c r="J63" s="67">
        <v>4</v>
      </c>
      <c r="K63" s="67">
        <v>2</v>
      </c>
      <c r="L63" s="471">
        <v>3</v>
      </c>
      <c r="M63" s="70" t="s">
        <v>77</v>
      </c>
    </row>
    <row r="64" spans="1:13" ht="15.75">
      <c r="A64" s="342" t="s">
        <v>50</v>
      </c>
      <c r="B64" s="73">
        <v>0</v>
      </c>
      <c r="C64" s="345">
        <v>2</v>
      </c>
      <c r="D64" s="471">
        <v>0</v>
      </c>
      <c r="E64" s="67" t="s">
        <v>306</v>
      </c>
      <c r="F64" s="130">
        <v>0</v>
      </c>
      <c r="G64" s="130">
        <v>0</v>
      </c>
      <c r="H64" s="471">
        <v>0</v>
      </c>
      <c r="I64" s="294"/>
      <c r="J64" s="538">
        <v>0</v>
      </c>
      <c r="K64" s="294">
        <v>0</v>
      </c>
      <c r="L64" s="471">
        <v>0</v>
      </c>
      <c r="M64" s="70" t="s">
        <v>77</v>
      </c>
    </row>
    <row r="65" spans="1:13" ht="15.75">
      <c r="A65" s="342" t="s">
        <v>49</v>
      </c>
      <c r="B65" s="73">
        <v>6</v>
      </c>
      <c r="C65" s="345">
        <v>2</v>
      </c>
      <c r="D65" s="471">
        <v>4</v>
      </c>
      <c r="E65" s="67" t="s">
        <v>306</v>
      </c>
      <c r="F65" s="130">
        <v>3</v>
      </c>
      <c r="G65" s="130">
        <v>4</v>
      </c>
      <c r="H65" s="471">
        <v>4</v>
      </c>
      <c r="I65" s="67"/>
      <c r="J65" s="67">
        <v>2</v>
      </c>
      <c r="K65" s="67">
        <v>0</v>
      </c>
      <c r="L65" s="471">
        <v>3</v>
      </c>
      <c r="M65" s="70" t="s">
        <v>77</v>
      </c>
    </row>
    <row r="66" spans="1:13" ht="15.75">
      <c r="A66" s="342" t="s">
        <v>48</v>
      </c>
      <c r="B66" s="73">
        <v>0</v>
      </c>
      <c r="C66" s="345">
        <v>1</v>
      </c>
      <c r="D66" s="471">
        <v>1</v>
      </c>
      <c r="E66" s="67" t="s">
        <v>306</v>
      </c>
      <c r="F66" s="130">
        <v>1</v>
      </c>
      <c r="G66" s="130">
        <v>0</v>
      </c>
      <c r="H66" s="471">
        <v>0</v>
      </c>
      <c r="I66" s="294"/>
      <c r="J66" s="294">
        <v>0</v>
      </c>
      <c r="K66" s="294">
        <v>0</v>
      </c>
      <c r="L66" s="471">
        <v>0</v>
      </c>
      <c r="M66" s="70" t="s">
        <v>77</v>
      </c>
    </row>
    <row r="67" spans="1:13" ht="25.5" customHeight="1">
      <c r="A67" s="342" t="s">
        <v>46</v>
      </c>
      <c r="B67" s="73">
        <v>3</v>
      </c>
      <c r="C67" s="345">
        <v>2</v>
      </c>
      <c r="D67" s="471">
        <v>4</v>
      </c>
      <c r="E67" s="67" t="s">
        <v>306</v>
      </c>
      <c r="F67" s="130">
        <v>7</v>
      </c>
      <c r="G67" s="67" t="s">
        <v>445</v>
      </c>
      <c r="H67" s="471">
        <v>7</v>
      </c>
      <c r="I67" s="67"/>
      <c r="J67" s="537">
        <v>13</v>
      </c>
      <c r="K67" s="67">
        <v>9</v>
      </c>
      <c r="L67" s="471"/>
      <c r="M67" s="70" t="s">
        <v>77</v>
      </c>
    </row>
    <row r="68" spans="1:13" ht="15.75">
      <c r="A68" s="343"/>
      <c r="B68" s="73"/>
      <c r="C68" s="346"/>
      <c r="D68" s="471"/>
      <c r="E68" s="62"/>
      <c r="F68" s="130"/>
      <c r="G68" s="62"/>
      <c r="H68" s="471"/>
      <c r="I68" s="62"/>
      <c r="J68" s="62"/>
      <c r="K68" s="62"/>
      <c r="L68" s="517"/>
      <c r="M68" s="62"/>
    </row>
    <row r="69" spans="1:13" ht="15.75">
      <c r="A69" s="112" t="s">
        <v>51</v>
      </c>
      <c r="B69" s="177"/>
      <c r="C69" s="177"/>
      <c r="D69" s="177"/>
      <c r="E69" s="177"/>
      <c r="F69" s="177"/>
      <c r="G69" s="177"/>
      <c r="H69" s="177"/>
      <c r="I69" s="177"/>
      <c r="J69" s="177"/>
      <c r="K69" s="177"/>
      <c r="L69" s="177"/>
      <c r="M69" s="88"/>
    </row>
    <row r="70" spans="1:13" ht="25.5">
      <c r="A70" s="342" t="s">
        <v>54</v>
      </c>
      <c r="B70" s="73">
        <v>0</v>
      </c>
      <c r="C70" s="345">
        <v>0</v>
      </c>
      <c r="D70" s="471">
        <v>0</v>
      </c>
      <c r="E70" s="67" t="s">
        <v>306</v>
      </c>
      <c r="F70" s="130">
        <v>0</v>
      </c>
      <c r="G70" s="67" t="s">
        <v>446</v>
      </c>
      <c r="H70" s="472">
        <v>0</v>
      </c>
      <c r="I70" s="67"/>
      <c r="J70" s="67">
        <v>5</v>
      </c>
      <c r="K70" s="67">
        <v>3</v>
      </c>
      <c r="L70" s="471">
        <v>3</v>
      </c>
      <c r="M70" s="70" t="s">
        <v>77</v>
      </c>
    </row>
    <row r="71" spans="1:13" ht="25.5">
      <c r="A71" s="342" t="s">
        <v>52</v>
      </c>
      <c r="B71" s="73">
        <v>0</v>
      </c>
      <c r="C71" s="345">
        <v>1</v>
      </c>
      <c r="D71" s="471">
        <v>0</v>
      </c>
      <c r="E71" s="67" t="s">
        <v>355</v>
      </c>
      <c r="F71" s="130">
        <v>5</v>
      </c>
      <c r="G71" s="67" t="s">
        <v>447</v>
      </c>
      <c r="H71" s="471">
        <v>4</v>
      </c>
      <c r="I71" s="67"/>
      <c r="J71" s="67">
        <v>5</v>
      </c>
      <c r="K71" s="67">
        <v>3</v>
      </c>
      <c r="L71" s="471">
        <v>3</v>
      </c>
      <c r="M71" s="70" t="s">
        <v>77</v>
      </c>
    </row>
    <row r="72" spans="1:13" ht="15.75">
      <c r="A72" s="342" t="s">
        <v>53</v>
      </c>
      <c r="B72" s="73">
        <v>0</v>
      </c>
      <c r="C72" s="345">
        <v>0</v>
      </c>
      <c r="D72" s="471">
        <v>0</v>
      </c>
      <c r="E72" s="67" t="s">
        <v>306</v>
      </c>
      <c r="F72" s="130">
        <v>0</v>
      </c>
      <c r="G72" s="130">
        <v>0</v>
      </c>
      <c r="H72" s="471">
        <v>0</v>
      </c>
      <c r="I72" s="294"/>
      <c r="J72" s="294">
        <v>0</v>
      </c>
      <c r="K72" s="294">
        <v>1</v>
      </c>
      <c r="L72" s="471">
        <v>1</v>
      </c>
      <c r="M72" s="70" t="s">
        <v>77</v>
      </c>
    </row>
    <row r="73" spans="1:13" ht="15.75">
      <c r="A73" s="342" t="s">
        <v>56</v>
      </c>
      <c r="B73" s="73">
        <v>1</v>
      </c>
      <c r="C73" s="345">
        <v>0</v>
      </c>
      <c r="D73" s="471">
        <v>0</v>
      </c>
      <c r="E73" s="67" t="s">
        <v>306</v>
      </c>
      <c r="F73" s="130">
        <v>0</v>
      </c>
      <c r="G73" s="130">
        <v>0</v>
      </c>
      <c r="H73" s="471">
        <v>0</v>
      </c>
      <c r="I73" s="67"/>
      <c r="J73" s="537">
        <v>1</v>
      </c>
      <c r="K73" s="67">
        <v>0</v>
      </c>
      <c r="L73" s="471">
        <v>0</v>
      </c>
      <c r="M73" s="70" t="s">
        <v>77</v>
      </c>
    </row>
    <row r="74" spans="1:13" ht="15.75">
      <c r="A74" s="342" t="s">
        <v>57</v>
      </c>
      <c r="B74" s="73">
        <v>0</v>
      </c>
      <c r="C74" s="345">
        <v>0</v>
      </c>
      <c r="D74" s="471">
        <v>0</v>
      </c>
      <c r="E74" s="67" t="s">
        <v>306</v>
      </c>
      <c r="F74" s="130">
        <v>0</v>
      </c>
      <c r="G74" s="130">
        <v>0</v>
      </c>
      <c r="H74" s="471">
        <v>0</v>
      </c>
      <c r="I74" s="294"/>
      <c r="J74" s="294">
        <v>0</v>
      </c>
      <c r="K74" s="294">
        <v>0</v>
      </c>
      <c r="L74" s="471">
        <v>0</v>
      </c>
      <c r="M74" s="70" t="s">
        <v>77</v>
      </c>
    </row>
    <row r="75" spans="1:13" ht="15.75">
      <c r="A75" s="342" t="s">
        <v>55</v>
      </c>
      <c r="B75" s="73">
        <v>0</v>
      </c>
      <c r="C75" s="345">
        <v>0</v>
      </c>
      <c r="D75" s="471">
        <v>0</v>
      </c>
      <c r="E75" s="67" t="s">
        <v>306</v>
      </c>
      <c r="F75" s="130">
        <v>0</v>
      </c>
      <c r="G75" s="130">
        <v>0</v>
      </c>
      <c r="H75" s="471">
        <v>0</v>
      </c>
      <c r="I75" s="294"/>
      <c r="J75" s="294">
        <v>0</v>
      </c>
      <c r="K75" s="294">
        <v>0</v>
      </c>
      <c r="L75" s="471">
        <v>0</v>
      </c>
      <c r="M75" s="70" t="s">
        <v>77</v>
      </c>
    </row>
    <row r="76" spans="1:13" ht="15.75">
      <c r="A76" s="343"/>
      <c r="B76" s="73"/>
      <c r="C76" s="346"/>
      <c r="D76" s="471"/>
      <c r="E76" s="62"/>
      <c r="F76" s="130"/>
      <c r="G76" s="62"/>
      <c r="H76" s="471"/>
      <c r="I76" s="62"/>
      <c r="J76" s="62"/>
      <c r="K76" s="62"/>
      <c r="L76" s="517"/>
      <c r="M76" s="62"/>
    </row>
    <row r="77" spans="1:13" ht="15.75">
      <c r="A77" s="112" t="s">
        <v>78</v>
      </c>
      <c r="B77" s="177"/>
      <c r="C77" s="177"/>
      <c r="D77" s="177"/>
      <c r="E77" s="177"/>
      <c r="F77" s="177"/>
      <c r="G77" s="177"/>
      <c r="H77" s="177"/>
      <c r="I77" s="177"/>
      <c r="J77" s="177"/>
      <c r="K77" s="177"/>
      <c r="L77" s="177"/>
      <c r="M77" s="181"/>
    </row>
    <row r="78" spans="1:13" ht="15.75">
      <c r="A78" s="342" t="s">
        <v>58</v>
      </c>
      <c r="B78" s="73">
        <v>0</v>
      </c>
      <c r="C78" s="345">
        <v>1</v>
      </c>
      <c r="D78" s="471">
        <v>0</v>
      </c>
      <c r="E78" s="67" t="s">
        <v>306</v>
      </c>
      <c r="F78" s="130">
        <v>0</v>
      </c>
      <c r="G78" s="130">
        <v>0</v>
      </c>
      <c r="H78" s="471">
        <v>0</v>
      </c>
      <c r="I78" s="294"/>
      <c r="J78" s="294">
        <v>0</v>
      </c>
      <c r="K78" s="294">
        <v>0</v>
      </c>
      <c r="L78" s="471">
        <v>0</v>
      </c>
      <c r="M78" s="70" t="s">
        <v>77</v>
      </c>
    </row>
    <row r="79" spans="1:13" ht="15.75">
      <c r="A79" s="342" t="s">
        <v>59</v>
      </c>
      <c r="B79" s="73">
        <v>0</v>
      </c>
      <c r="C79" s="345">
        <v>0</v>
      </c>
      <c r="D79" s="471">
        <v>0</v>
      </c>
      <c r="E79" s="67" t="s">
        <v>306</v>
      </c>
      <c r="F79" s="130">
        <v>0</v>
      </c>
      <c r="G79" s="130">
        <v>0</v>
      </c>
      <c r="H79" s="471">
        <v>0</v>
      </c>
      <c r="I79" s="67"/>
      <c r="J79" s="67">
        <v>2</v>
      </c>
      <c r="K79" s="67">
        <v>0</v>
      </c>
      <c r="L79" s="471">
        <v>0</v>
      </c>
      <c r="M79" s="70" t="s">
        <v>77</v>
      </c>
    </row>
    <row r="80" spans="1:13" ht="15.75">
      <c r="A80" s="342" t="s">
        <v>60</v>
      </c>
      <c r="B80" s="73">
        <v>1</v>
      </c>
      <c r="C80" s="345">
        <v>2</v>
      </c>
      <c r="D80" s="471">
        <v>2</v>
      </c>
      <c r="E80" s="67" t="s">
        <v>306</v>
      </c>
      <c r="F80" s="130">
        <v>5</v>
      </c>
      <c r="G80" s="130">
        <v>3</v>
      </c>
      <c r="H80" s="471">
        <v>3</v>
      </c>
      <c r="I80" s="294"/>
      <c r="J80" s="294">
        <v>0</v>
      </c>
      <c r="K80" s="294">
        <v>0</v>
      </c>
      <c r="L80" s="471"/>
      <c r="M80" s="70" t="s">
        <v>77</v>
      </c>
    </row>
    <row r="81" spans="1:13" ht="15.75">
      <c r="A81" s="342" t="s">
        <v>61</v>
      </c>
      <c r="B81" s="73">
        <v>0</v>
      </c>
      <c r="C81" s="345">
        <v>0</v>
      </c>
      <c r="D81" s="471">
        <v>0</v>
      </c>
      <c r="E81" s="67" t="s">
        <v>306</v>
      </c>
      <c r="F81" s="130">
        <v>0</v>
      </c>
      <c r="G81" s="130">
        <v>0</v>
      </c>
      <c r="H81" s="471">
        <v>0</v>
      </c>
      <c r="I81" s="294"/>
      <c r="J81" s="294">
        <v>1</v>
      </c>
      <c r="K81" s="294">
        <v>1</v>
      </c>
      <c r="L81" s="471"/>
      <c r="M81" s="70" t="s">
        <v>77</v>
      </c>
    </row>
    <row r="82" spans="1:13" ht="15.75">
      <c r="A82" s="342" t="s">
        <v>62</v>
      </c>
      <c r="B82" s="73">
        <v>0</v>
      </c>
      <c r="C82" s="345">
        <v>0</v>
      </c>
      <c r="D82" s="471">
        <v>0</v>
      </c>
      <c r="E82" s="67" t="s">
        <v>306</v>
      </c>
      <c r="F82" s="130">
        <v>1</v>
      </c>
      <c r="G82" s="130">
        <v>0</v>
      </c>
      <c r="H82" s="471">
        <v>0</v>
      </c>
      <c r="I82" s="294"/>
      <c r="J82" s="294">
        <v>0</v>
      </c>
      <c r="K82" s="294">
        <v>0</v>
      </c>
      <c r="L82" s="471">
        <v>0</v>
      </c>
      <c r="M82" s="70" t="s">
        <v>77</v>
      </c>
    </row>
    <row r="83" spans="1:13" ht="15.75">
      <c r="A83" s="343"/>
      <c r="B83" s="73"/>
      <c r="C83" s="346"/>
      <c r="D83" s="471"/>
      <c r="E83" s="62"/>
      <c r="F83" s="130"/>
      <c r="G83" s="62"/>
      <c r="H83" s="471"/>
      <c r="I83" s="62"/>
      <c r="J83" s="62"/>
      <c r="K83" s="62"/>
      <c r="L83" s="517"/>
      <c r="M83" s="62"/>
    </row>
    <row r="84" spans="1:13" ht="15.75">
      <c r="A84" s="112" t="s">
        <v>63</v>
      </c>
      <c r="B84" s="177"/>
      <c r="C84" s="344">
        <v>0</v>
      </c>
      <c r="D84" s="177"/>
      <c r="E84" s="177"/>
      <c r="F84" s="177"/>
      <c r="G84" s="177"/>
      <c r="H84" s="177"/>
      <c r="I84" s="177"/>
      <c r="J84" s="177"/>
      <c r="K84" s="177"/>
      <c r="L84" s="177"/>
      <c r="M84" s="181"/>
    </row>
    <row r="85" spans="1:13" ht="15.75">
      <c r="A85" s="342" t="s">
        <v>64</v>
      </c>
      <c r="B85" s="73">
        <v>0</v>
      </c>
      <c r="C85" s="345">
        <v>0</v>
      </c>
      <c r="D85" s="471">
        <v>0</v>
      </c>
      <c r="E85" s="67" t="s">
        <v>306</v>
      </c>
      <c r="F85" s="130">
        <v>0</v>
      </c>
      <c r="G85" s="130">
        <v>0</v>
      </c>
      <c r="H85" s="471">
        <v>0</v>
      </c>
      <c r="I85" s="67"/>
      <c r="J85" s="67">
        <v>0</v>
      </c>
      <c r="K85" s="67">
        <v>0</v>
      </c>
      <c r="L85" s="471">
        <v>0</v>
      </c>
      <c r="M85" s="70" t="s">
        <v>77</v>
      </c>
    </row>
    <row r="86" spans="1:13" ht="22.5" customHeight="1">
      <c r="A86" s="342" t="s">
        <v>65</v>
      </c>
      <c r="B86" s="73">
        <v>1</v>
      </c>
      <c r="C86" s="345">
        <v>0</v>
      </c>
      <c r="D86" s="471">
        <v>2</v>
      </c>
      <c r="E86" s="67" t="s">
        <v>306</v>
      </c>
      <c r="F86" s="130">
        <v>2</v>
      </c>
      <c r="G86" s="67" t="s">
        <v>448</v>
      </c>
      <c r="H86" s="471">
        <v>2</v>
      </c>
      <c r="I86" s="67"/>
      <c r="J86" s="67">
        <v>3</v>
      </c>
      <c r="K86" s="67">
        <v>0</v>
      </c>
      <c r="L86" s="471"/>
      <c r="M86" s="70" t="s">
        <v>77</v>
      </c>
    </row>
    <row r="87" spans="1:13" ht="25.5">
      <c r="A87" s="342" t="s">
        <v>66</v>
      </c>
      <c r="B87" s="73">
        <v>0</v>
      </c>
      <c r="C87" s="345">
        <v>0</v>
      </c>
      <c r="D87" s="471">
        <v>0</v>
      </c>
      <c r="E87" s="67" t="s">
        <v>306</v>
      </c>
      <c r="F87" s="130">
        <v>2</v>
      </c>
      <c r="G87" s="67" t="s">
        <v>449</v>
      </c>
      <c r="H87" s="471">
        <v>2</v>
      </c>
      <c r="I87" s="67"/>
      <c r="J87" s="67">
        <v>8</v>
      </c>
      <c r="K87" s="67">
        <v>4</v>
      </c>
      <c r="L87" s="471"/>
      <c r="M87" s="70" t="s">
        <v>77</v>
      </c>
    </row>
    <row r="88" spans="1:13" ht="15.75">
      <c r="A88" s="342" t="s">
        <v>67</v>
      </c>
      <c r="B88" s="73">
        <v>0</v>
      </c>
      <c r="C88" s="345">
        <v>0</v>
      </c>
      <c r="D88" s="471">
        <v>0</v>
      </c>
      <c r="E88" s="67" t="s">
        <v>306</v>
      </c>
      <c r="F88" s="130">
        <v>0</v>
      </c>
      <c r="G88" s="130">
        <v>0</v>
      </c>
      <c r="H88" s="471">
        <v>1</v>
      </c>
      <c r="I88" s="294"/>
      <c r="J88" s="294">
        <v>2</v>
      </c>
      <c r="K88" s="294">
        <v>0</v>
      </c>
      <c r="L88" s="471"/>
      <c r="M88" s="70" t="s">
        <v>77</v>
      </c>
    </row>
    <row r="89" spans="1:16" ht="15.75">
      <c r="A89" s="342" t="s">
        <v>68</v>
      </c>
      <c r="B89" s="73">
        <v>0</v>
      </c>
      <c r="C89" s="345">
        <v>0</v>
      </c>
      <c r="D89" s="471">
        <v>0</v>
      </c>
      <c r="E89" s="67" t="s">
        <v>306</v>
      </c>
      <c r="F89" s="130">
        <v>0</v>
      </c>
      <c r="G89" s="130">
        <v>0</v>
      </c>
      <c r="H89" s="471">
        <v>0</v>
      </c>
      <c r="I89" s="294"/>
      <c r="J89" s="294">
        <v>1</v>
      </c>
      <c r="K89" s="294">
        <v>0</v>
      </c>
      <c r="L89" s="471">
        <v>0</v>
      </c>
      <c r="M89" s="70" t="s">
        <v>77</v>
      </c>
      <c r="P89" s="2" t="s">
        <v>69</v>
      </c>
    </row>
    <row r="90" spans="1:16" s="24" customFormat="1" ht="15.75">
      <c r="A90" s="23"/>
      <c r="B90" s="25"/>
      <c r="C90" s="400"/>
      <c r="D90" s="401"/>
      <c r="E90" s="402"/>
      <c r="F90" s="401"/>
      <c r="G90" s="403"/>
      <c r="H90" s="401"/>
      <c r="I90" s="403"/>
      <c r="J90" s="403"/>
      <c r="K90" s="403"/>
      <c r="L90" s="403"/>
      <c r="M90" s="399"/>
      <c r="P90" s="2"/>
    </row>
    <row r="91" spans="1:16" s="24" customFormat="1" ht="15.75">
      <c r="A91" s="416" t="s">
        <v>589</v>
      </c>
      <c r="B91" s="422"/>
      <c r="C91" s="422"/>
      <c r="D91" s="422"/>
      <c r="E91" s="422"/>
      <c r="F91" s="422"/>
      <c r="G91" s="422"/>
      <c r="H91" s="422"/>
      <c r="I91" s="157"/>
      <c r="J91" s="157"/>
      <c r="K91" s="157"/>
      <c r="L91" s="157"/>
      <c r="M91" s="399"/>
      <c r="P91" s="2"/>
    </row>
    <row r="92" spans="1:16" s="24" customFormat="1" ht="15">
      <c r="A92" s="626" t="s">
        <v>592</v>
      </c>
      <c r="B92" s="626"/>
      <c r="C92" s="626"/>
      <c r="D92" s="626"/>
      <c r="E92" s="626"/>
      <c r="F92" s="626"/>
      <c r="G92" s="626"/>
      <c r="H92" s="626"/>
      <c r="I92" s="626"/>
      <c r="J92" s="626"/>
      <c r="K92" s="626"/>
      <c r="L92" s="626"/>
      <c r="M92" s="399"/>
      <c r="P92" s="2"/>
    </row>
    <row r="93" spans="1:13" ht="15">
      <c r="A93" s="626"/>
      <c r="B93" s="626"/>
      <c r="C93" s="626"/>
      <c r="D93" s="626"/>
      <c r="E93" s="626"/>
      <c r="F93" s="626"/>
      <c r="G93" s="626"/>
      <c r="H93" s="626"/>
      <c r="I93" s="626"/>
      <c r="J93" s="626"/>
      <c r="K93" s="626"/>
      <c r="L93" s="626"/>
      <c r="M93" s="24"/>
    </row>
    <row r="94" ht="15">
      <c r="L94" s="570"/>
    </row>
  </sheetData>
  <mergeCells count="14">
    <mergeCell ref="A92:L93"/>
    <mergeCell ref="M8:M9"/>
    <mergeCell ref="A8:A9"/>
    <mergeCell ref="B8:C8"/>
    <mergeCell ref="D8:F8"/>
    <mergeCell ref="G8:J8"/>
    <mergeCell ref="K8:L8"/>
    <mergeCell ref="A2:M2"/>
    <mergeCell ref="A1:M1"/>
    <mergeCell ref="A5:M5"/>
    <mergeCell ref="A7:M7"/>
    <mergeCell ref="A6:M6"/>
    <mergeCell ref="A4:M4"/>
    <mergeCell ref="A3:N3"/>
  </mergeCells>
  <printOptions horizontalCentered="1"/>
  <pageMargins left="0.3937007874015748" right="0.2362204724409449" top="0.3937007874015748" bottom="0.3937007874015748" header="0.31496062992125984" footer="0.31496062992125984"/>
  <pageSetup fitToHeight="0" fitToWidth="1" horizontalDpi="600" verticalDpi="600" orientation="landscape" paperSize="9" scale="66" r:id="rId1"/>
  <rowBreaks count="2" manualBreakCount="2">
    <brk id="39" max="16383" man="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98" zoomScaleSheetLayoutView="98" workbookViewId="0" topLeftCell="A4">
      <pane ySplit="6" topLeftCell="A58" activePane="bottomLeft" state="frozen"/>
      <selection pane="topLeft" activeCell="A4" sqref="A4"/>
      <selection pane="bottomLeft" activeCell="L66" sqref="L66"/>
    </sheetView>
  </sheetViews>
  <sheetFormatPr defaultColWidth="30.8515625" defaultRowHeight="15"/>
  <cols>
    <col min="1" max="1" width="32.8515625" style="0" customWidth="1"/>
    <col min="2" max="2" width="12.7109375" style="0" customWidth="1"/>
    <col min="3" max="3" width="13.00390625" style="0" customWidth="1"/>
    <col min="4" max="4" width="11.8515625" style="18" customWidth="1"/>
    <col min="5" max="5" width="19.57421875" style="24" customWidth="1"/>
    <col min="6" max="6" width="12.8515625" style="24" customWidth="1"/>
    <col min="7" max="7" width="20.00390625" style="24" customWidth="1"/>
    <col min="8" max="8" width="12.8515625" style="24" customWidth="1"/>
    <col min="9" max="9" width="19.57421875" style="24" customWidth="1"/>
    <col min="10" max="10" width="12.7109375" style="24" customWidth="1"/>
    <col min="11" max="11" width="18.421875" style="544" customWidth="1"/>
    <col min="12" max="12" width="13.57421875" style="511" customWidth="1"/>
    <col min="13" max="13" width="11.7109375" style="0" customWidth="1"/>
  </cols>
  <sheetData>
    <row r="1" spans="1:14" ht="21">
      <c r="A1" s="614" t="s">
        <v>70</v>
      </c>
      <c r="B1" s="614"/>
      <c r="C1" s="614"/>
      <c r="D1" s="614"/>
      <c r="E1" s="614"/>
      <c r="F1" s="614"/>
      <c r="G1" s="614"/>
      <c r="H1" s="614"/>
      <c r="I1" s="614"/>
      <c r="J1" s="614"/>
      <c r="K1" s="614"/>
      <c r="L1" s="614"/>
      <c r="M1" s="614"/>
      <c r="N1" s="1"/>
    </row>
    <row r="2" spans="1:14" s="24" customFormat="1" ht="9" customHeight="1">
      <c r="A2" s="659"/>
      <c r="B2" s="659"/>
      <c r="C2" s="659"/>
      <c r="D2" s="659"/>
      <c r="E2" s="659"/>
      <c r="F2" s="659"/>
      <c r="G2" s="659"/>
      <c r="H2" s="659"/>
      <c r="I2" s="659"/>
      <c r="J2" s="659"/>
      <c r="K2" s="659"/>
      <c r="L2" s="659"/>
      <c r="M2" s="659"/>
      <c r="N2" s="1"/>
    </row>
    <row r="3" spans="1:14" ht="21">
      <c r="A3" s="614" t="s">
        <v>689</v>
      </c>
      <c r="B3" s="614"/>
      <c r="C3" s="614"/>
      <c r="D3" s="614"/>
      <c r="E3" s="614"/>
      <c r="F3" s="614"/>
      <c r="G3" s="614"/>
      <c r="H3" s="614"/>
      <c r="I3" s="614"/>
      <c r="J3" s="614"/>
      <c r="K3" s="614"/>
      <c r="L3" s="614"/>
      <c r="M3" s="614"/>
      <c r="N3" s="614"/>
    </row>
    <row r="4" spans="1:16" ht="10.5" customHeight="1">
      <c r="A4" s="654"/>
      <c r="B4" s="654"/>
      <c r="C4" s="654"/>
      <c r="D4" s="654"/>
      <c r="E4" s="654"/>
      <c r="F4" s="654"/>
      <c r="G4" s="654"/>
      <c r="H4" s="654"/>
      <c r="I4" s="654"/>
      <c r="J4" s="654"/>
      <c r="K4" s="654"/>
      <c r="L4" s="654"/>
      <c r="M4" s="654"/>
      <c r="N4" s="9"/>
      <c r="O4" s="9"/>
      <c r="P4" s="4"/>
    </row>
    <row r="5" spans="1:16" ht="18.75">
      <c r="A5" s="623" t="s">
        <v>228</v>
      </c>
      <c r="B5" s="623"/>
      <c r="C5" s="623"/>
      <c r="D5" s="623"/>
      <c r="E5" s="623"/>
      <c r="F5" s="623"/>
      <c r="G5" s="623"/>
      <c r="H5" s="623"/>
      <c r="I5" s="623"/>
      <c r="J5" s="623"/>
      <c r="K5" s="623"/>
      <c r="L5" s="623"/>
      <c r="M5" s="623"/>
      <c r="N5" s="4"/>
      <c r="O5" s="4"/>
      <c r="P5" s="4"/>
    </row>
    <row r="6" spans="1:16" ht="18.75">
      <c r="A6" s="623" t="s">
        <v>357</v>
      </c>
      <c r="B6" s="623"/>
      <c r="C6" s="623"/>
      <c r="D6" s="623"/>
      <c r="E6" s="623"/>
      <c r="F6" s="623"/>
      <c r="G6" s="623"/>
      <c r="H6" s="623"/>
      <c r="I6" s="623"/>
      <c r="J6" s="623"/>
      <c r="K6" s="623"/>
      <c r="L6" s="623"/>
      <c r="M6" s="623"/>
      <c r="N6" s="4"/>
      <c r="O6" s="4"/>
      <c r="P6" s="4"/>
    </row>
    <row r="7" spans="1:16" ht="19.5" customHeight="1">
      <c r="A7" s="663" t="s">
        <v>619</v>
      </c>
      <c r="B7" s="663"/>
      <c r="C7" s="663"/>
      <c r="D7" s="663"/>
      <c r="E7" s="663"/>
      <c r="F7" s="663"/>
      <c r="G7" s="663"/>
      <c r="H7" s="663"/>
      <c r="I7" s="663"/>
      <c r="J7" s="663"/>
      <c r="K7" s="663"/>
      <c r="L7" s="663"/>
      <c r="M7" s="663"/>
      <c r="N7" s="4"/>
      <c r="O7" s="4"/>
      <c r="P7" s="4"/>
    </row>
    <row r="8" spans="1:16" s="24" customFormat="1" ht="36.75" customHeight="1">
      <c r="A8" s="662" t="s">
        <v>71</v>
      </c>
      <c r="B8" s="633">
        <v>2017</v>
      </c>
      <c r="C8" s="634"/>
      <c r="D8" s="633">
        <v>2018</v>
      </c>
      <c r="E8" s="635"/>
      <c r="F8" s="634"/>
      <c r="G8" s="633">
        <v>2019</v>
      </c>
      <c r="H8" s="635"/>
      <c r="I8" s="635"/>
      <c r="J8" s="634"/>
      <c r="K8" s="617">
        <v>2020</v>
      </c>
      <c r="L8" s="619"/>
      <c r="M8" s="622" t="s">
        <v>72</v>
      </c>
      <c r="N8" s="4"/>
      <c r="O8" s="4"/>
      <c r="P8" s="4"/>
    </row>
    <row r="9" spans="1:16" ht="101.25" customHeight="1">
      <c r="A9" s="662"/>
      <c r="B9" s="583" t="s">
        <v>607</v>
      </c>
      <c r="C9" s="606" t="s">
        <v>98</v>
      </c>
      <c r="D9" s="581" t="s">
        <v>600</v>
      </c>
      <c r="E9" s="606" t="s">
        <v>578</v>
      </c>
      <c r="F9" s="606" t="s">
        <v>223</v>
      </c>
      <c r="G9" s="585" t="s">
        <v>579</v>
      </c>
      <c r="H9" s="581" t="s">
        <v>584</v>
      </c>
      <c r="I9" s="606" t="s">
        <v>523</v>
      </c>
      <c r="J9" s="606" t="s">
        <v>586</v>
      </c>
      <c r="K9" s="612" t="s">
        <v>608</v>
      </c>
      <c r="L9" s="613" t="s">
        <v>588</v>
      </c>
      <c r="M9" s="622"/>
      <c r="N9" s="4"/>
      <c r="O9" s="4"/>
      <c r="P9" s="4"/>
    </row>
    <row r="10" spans="1:13" ht="15.75">
      <c r="A10" s="14" t="s">
        <v>0</v>
      </c>
      <c r="B10" s="149"/>
      <c r="C10" s="149"/>
      <c r="D10" s="149"/>
      <c r="E10" s="149"/>
      <c r="F10" s="149"/>
      <c r="G10" s="149"/>
      <c r="H10" s="149"/>
      <c r="I10" s="149"/>
      <c r="J10" s="149"/>
      <c r="K10" s="149"/>
      <c r="L10" s="149"/>
      <c r="M10" s="217"/>
    </row>
    <row r="11" spans="1:13" ht="15.75">
      <c r="A11" s="26" t="s">
        <v>1</v>
      </c>
      <c r="B11" s="130">
        <v>0</v>
      </c>
      <c r="C11" s="130">
        <v>0</v>
      </c>
      <c r="D11" s="471">
        <v>0</v>
      </c>
      <c r="E11" s="58" t="s">
        <v>296</v>
      </c>
      <c r="F11" s="130">
        <v>0</v>
      </c>
      <c r="G11" s="130">
        <v>0</v>
      </c>
      <c r="H11" s="471">
        <v>0</v>
      </c>
      <c r="I11" s="58"/>
      <c r="J11" s="442">
        <v>0</v>
      </c>
      <c r="K11" s="541">
        <v>0</v>
      </c>
      <c r="L11" s="471"/>
      <c r="M11" s="75" t="s">
        <v>77</v>
      </c>
    </row>
    <row r="12" spans="1:13" ht="15.75">
      <c r="A12" s="26" t="s">
        <v>2</v>
      </c>
      <c r="B12" s="130">
        <v>0</v>
      </c>
      <c r="C12" s="130">
        <v>0</v>
      </c>
      <c r="D12" s="471">
        <v>0</v>
      </c>
      <c r="E12" s="58" t="s">
        <v>296</v>
      </c>
      <c r="F12" s="130">
        <v>0</v>
      </c>
      <c r="G12" s="130">
        <v>0</v>
      </c>
      <c r="H12" s="471">
        <v>0</v>
      </c>
      <c r="I12" s="58"/>
      <c r="J12" s="442">
        <v>0</v>
      </c>
      <c r="K12" s="541">
        <v>0</v>
      </c>
      <c r="L12" s="471">
        <v>0</v>
      </c>
      <c r="M12" s="75" t="s">
        <v>77</v>
      </c>
    </row>
    <row r="13" spans="1:13" ht="15.75">
      <c r="A13" s="26" t="s">
        <v>3</v>
      </c>
      <c r="B13" s="130">
        <v>0</v>
      </c>
      <c r="C13" s="130">
        <v>0</v>
      </c>
      <c r="D13" s="471">
        <v>0</v>
      </c>
      <c r="E13" s="58" t="s">
        <v>296</v>
      </c>
      <c r="F13" s="130">
        <v>0</v>
      </c>
      <c r="G13" s="130">
        <v>0</v>
      </c>
      <c r="H13" s="471">
        <v>0</v>
      </c>
      <c r="I13" s="58"/>
      <c r="J13" s="442">
        <v>0</v>
      </c>
      <c r="K13" s="541" t="s">
        <v>712</v>
      </c>
      <c r="L13" s="471">
        <v>0</v>
      </c>
      <c r="M13" s="75" t="s">
        <v>77</v>
      </c>
    </row>
    <row r="14" spans="1:13" ht="15.75">
      <c r="A14" s="26" t="s">
        <v>4</v>
      </c>
      <c r="B14" s="130">
        <v>0</v>
      </c>
      <c r="C14" s="130">
        <v>0</v>
      </c>
      <c r="D14" s="471">
        <v>0</v>
      </c>
      <c r="E14" s="58" t="s">
        <v>296</v>
      </c>
      <c r="F14" s="130">
        <v>0</v>
      </c>
      <c r="G14" s="130">
        <v>0</v>
      </c>
      <c r="H14" s="471">
        <v>0</v>
      </c>
      <c r="I14" s="58"/>
      <c r="J14" s="442">
        <v>0</v>
      </c>
      <c r="K14" s="541" t="s">
        <v>712</v>
      </c>
      <c r="L14" s="471">
        <v>0</v>
      </c>
      <c r="M14" s="75" t="s">
        <v>77</v>
      </c>
    </row>
    <row r="15" spans="1:13" ht="15.75">
      <c r="A15" s="26" t="s">
        <v>5</v>
      </c>
      <c r="B15" s="130">
        <v>0</v>
      </c>
      <c r="C15" s="130">
        <v>0</v>
      </c>
      <c r="D15" s="471">
        <v>0</v>
      </c>
      <c r="E15" s="58" t="s">
        <v>296</v>
      </c>
      <c r="F15" s="130">
        <v>0</v>
      </c>
      <c r="G15" s="130">
        <v>0</v>
      </c>
      <c r="H15" s="471">
        <v>0</v>
      </c>
      <c r="I15" s="58"/>
      <c r="J15" s="442">
        <v>0</v>
      </c>
      <c r="K15" s="541" t="s">
        <v>712</v>
      </c>
      <c r="L15" s="471">
        <v>0</v>
      </c>
      <c r="M15" s="75" t="s">
        <v>77</v>
      </c>
    </row>
    <row r="16" spans="1:13" ht="15.75">
      <c r="A16" s="26" t="s">
        <v>6</v>
      </c>
      <c r="B16" s="130">
        <v>4</v>
      </c>
      <c r="C16" s="130">
        <v>0</v>
      </c>
      <c r="D16" s="471">
        <v>0</v>
      </c>
      <c r="E16" s="58" t="s">
        <v>358</v>
      </c>
      <c r="F16" s="130">
        <v>0</v>
      </c>
      <c r="G16" s="130">
        <v>0</v>
      </c>
      <c r="H16" s="471">
        <v>0</v>
      </c>
      <c r="I16" s="58"/>
      <c r="J16" s="442">
        <v>0</v>
      </c>
      <c r="K16" s="541" t="s">
        <v>712</v>
      </c>
      <c r="L16" s="471">
        <v>0</v>
      </c>
      <c r="M16" s="75" t="s">
        <v>77</v>
      </c>
    </row>
    <row r="17" spans="1:13" ht="15.75">
      <c r="A17" s="26" t="s">
        <v>7</v>
      </c>
      <c r="B17" s="130">
        <v>0</v>
      </c>
      <c r="C17" s="130">
        <v>0</v>
      </c>
      <c r="D17" s="471">
        <v>0</v>
      </c>
      <c r="E17" s="58" t="s">
        <v>296</v>
      </c>
      <c r="F17" s="130">
        <v>0</v>
      </c>
      <c r="G17" s="130">
        <v>0</v>
      </c>
      <c r="H17" s="471">
        <v>0</v>
      </c>
      <c r="I17" s="58"/>
      <c r="J17" s="442">
        <v>0</v>
      </c>
      <c r="K17" s="541" t="s">
        <v>712</v>
      </c>
      <c r="L17" s="471"/>
      <c r="M17" s="75" t="s">
        <v>77</v>
      </c>
    </row>
    <row r="18" spans="1:13" ht="15.75">
      <c r="A18" s="26" t="s">
        <v>8</v>
      </c>
      <c r="B18" s="130">
        <v>0</v>
      </c>
      <c r="C18" s="130">
        <v>0</v>
      </c>
      <c r="D18" s="471">
        <v>1</v>
      </c>
      <c r="E18" s="58" t="s">
        <v>296</v>
      </c>
      <c r="F18" s="130">
        <v>0</v>
      </c>
      <c r="G18" s="130">
        <v>1</v>
      </c>
      <c r="H18" s="471">
        <v>1</v>
      </c>
      <c r="I18" s="58"/>
      <c r="J18" s="442">
        <v>0</v>
      </c>
      <c r="K18" s="541" t="s">
        <v>712</v>
      </c>
      <c r="L18" s="471">
        <v>0</v>
      </c>
      <c r="M18" s="75" t="s">
        <v>77</v>
      </c>
    </row>
    <row r="19" spans="1:13" ht="15.75">
      <c r="A19" s="26" t="s">
        <v>9</v>
      </c>
      <c r="B19" s="130">
        <v>0</v>
      </c>
      <c r="C19" s="130">
        <v>0</v>
      </c>
      <c r="D19" s="471">
        <v>0</v>
      </c>
      <c r="E19" s="58" t="s">
        <v>296</v>
      </c>
      <c r="F19" s="130">
        <v>0</v>
      </c>
      <c r="G19" s="130">
        <v>0</v>
      </c>
      <c r="H19" s="471">
        <v>0</v>
      </c>
      <c r="I19" s="58"/>
      <c r="J19" s="442">
        <v>0</v>
      </c>
      <c r="K19" s="541" t="s">
        <v>712</v>
      </c>
      <c r="L19" s="471"/>
      <c r="M19" s="75" t="s">
        <v>77</v>
      </c>
    </row>
    <row r="20" spans="1:13" ht="15.75">
      <c r="A20" s="26"/>
      <c r="B20" s="130"/>
      <c r="C20" s="130"/>
      <c r="D20" s="130"/>
      <c r="E20" s="130"/>
      <c r="F20" s="130"/>
      <c r="G20" s="130"/>
      <c r="H20" s="130"/>
      <c r="I20" s="130"/>
      <c r="J20" s="130"/>
      <c r="K20" s="130"/>
      <c r="L20" s="130"/>
      <c r="M20" s="74"/>
    </row>
    <row r="21" spans="1:13" ht="15.75">
      <c r="A21" s="14" t="s">
        <v>10</v>
      </c>
      <c r="B21" s="149"/>
      <c r="C21" s="149"/>
      <c r="D21" s="149"/>
      <c r="E21" s="149"/>
      <c r="F21" s="149"/>
      <c r="G21" s="149"/>
      <c r="H21" s="149"/>
      <c r="I21" s="149"/>
      <c r="J21" s="149"/>
      <c r="K21" s="149"/>
      <c r="L21" s="149"/>
      <c r="M21" s="181"/>
    </row>
    <row r="22" spans="1:13" ht="15.75">
      <c r="A22" s="26" t="s">
        <v>11</v>
      </c>
      <c r="B22" s="130">
        <v>0</v>
      </c>
      <c r="C22" s="130">
        <v>0</v>
      </c>
      <c r="D22" s="471">
        <v>0</v>
      </c>
      <c r="E22" s="58" t="s">
        <v>296</v>
      </c>
      <c r="F22" s="130">
        <v>0</v>
      </c>
      <c r="G22" s="130">
        <v>0</v>
      </c>
      <c r="H22" s="471">
        <v>0</v>
      </c>
      <c r="I22" s="58"/>
      <c r="J22" s="442">
        <v>0</v>
      </c>
      <c r="K22" s="541" t="s">
        <v>712</v>
      </c>
      <c r="L22" s="471">
        <v>0</v>
      </c>
      <c r="M22" s="75" t="s">
        <v>77</v>
      </c>
    </row>
    <row r="23" spans="1:13" ht="15.75">
      <c r="A23" s="26" t="s">
        <v>12</v>
      </c>
      <c r="B23" s="130">
        <v>0</v>
      </c>
      <c r="C23" s="130">
        <v>0</v>
      </c>
      <c r="D23" s="471">
        <v>0</v>
      </c>
      <c r="E23" s="58" t="s">
        <v>296</v>
      </c>
      <c r="F23" s="130">
        <v>0</v>
      </c>
      <c r="G23" s="130">
        <v>0</v>
      </c>
      <c r="H23" s="471">
        <v>0</v>
      </c>
      <c r="I23" s="58"/>
      <c r="J23" s="442">
        <v>0</v>
      </c>
      <c r="K23" s="541" t="s">
        <v>712</v>
      </c>
      <c r="L23" s="471">
        <v>0</v>
      </c>
      <c r="M23" s="75" t="s">
        <v>77</v>
      </c>
    </row>
    <row r="24" spans="1:13" ht="15.75">
      <c r="A24" s="26" t="s">
        <v>13</v>
      </c>
      <c r="B24" s="130">
        <v>0</v>
      </c>
      <c r="C24" s="130">
        <v>0</v>
      </c>
      <c r="D24" s="471">
        <v>0</v>
      </c>
      <c r="E24" s="58" t="s">
        <v>296</v>
      </c>
      <c r="F24" s="130">
        <v>0</v>
      </c>
      <c r="G24" s="130">
        <v>0</v>
      </c>
      <c r="H24" s="471">
        <v>0</v>
      </c>
      <c r="I24" s="58"/>
      <c r="J24" s="442">
        <v>0</v>
      </c>
      <c r="K24" s="541" t="s">
        <v>712</v>
      </c>
      <c r="L24" s="471"/>
      <c r="M24" s="75" t="s">
        <v>77</v>
      </c>
    </row>
    <row r="25" spans="1:13" ht="15.75">
      <c r="A25" s="26" t="s">
        <v>14</v>
      </c>
      <c r="B25" s="130">
        <v>0</v>
      </c>
      <c r="C25" s="130">
        <v>0</v>
      </c>
      <c r="D25" s="471">
        <v>0</v>
      </c>
      <c r="E25" s="58" t="s">
        <v>296</v>
      </c>
      <c r="F25" s="130">
        <v>0</v>
      </c>
      <c r="G25" s="130">
        <v>0</v>
      </c>
      <c r="H25" s="471">
        <v>0</v>
      </c>
      <c r="I25" s="58"/>
      <c r="J25" s="442">
        <v>0</v>
      </c>
      <c r="K25" s="541" t="s">
        <v>712</v>
      </c>
      <c r="L25" s="471"/>
      <c r="M25" s="75" t="s">
        <v>77</v>
      </c>
    </row>
    <row r="26" spans="1:13" ht="15.75">
      <c r="A26" s="26" t="s">
        <v>15</v>
      </c>
      <c r="B26" s="130">
        <v>0</v>
      </c>
      <c r="C26" s="130">
        <v>0</v>
      </c>
      <c r="D26" s="471">
        <v>0</v>
      </c>
      <c r="E26" s="58" t="s">
        <v>296</v>
      </c>
      <c r="F26" s="130">
        <v>0</v>
      </c>
      <c r="G26" s="130">
        <v>0</v>
      </c>
      <c r="H26" s="471">
        <v>0</v>
      </c>
      <c r="I26" s="58"/>
      <c r="J26" s="442">
        <v>0</v>
      </c>
      <c r="K26" s="541" t="s">
        <v>712</v>
      </c>
      <c r="L26" s="471">
        <v>0</v>
      </c>
      <c r="M26" s="75" t="s">
        <v>77</v>
      </c>
    </row>
    <row r="27" spans="1:13" ht="15.75">
      <c r="A27" s="26" t="s">
        <v>16</v>
      </c>
      <c r="B27" s="130">
        <v>0</v>
      </c>
      <c r="C27" s="130">
        <v>0</v>
      </c>
      <c r="D27" s="471">
        <v>0</v>
      </c>
      <c r="E27" s="58" t="s">
        <v>296</v>
      </c>
      <c r="F27" s="130">
        <v>0</v>
      </c>
      <c r="G27" s="130">
        <v>0</v>
      </c>
      <c r="H27" s="471">
        <v>0</v>
      </c>
      <c r="I27" s="58"/>
      <c r="J27" s="442">
        <v>0</v>
      </c>
      <c r="K27" s="541" t="s">
        <v>712</v>
      </c>
      <c r="L27" s="471">
        <v>0</v>
      </c>
      <c r="M27" s="75" t="s">
        <v>77</v>
      </c>
    </row>
    <row r="28" spans="1:13" ht="15.75">
      <c r="A28" s="26"/>
      <c r="B28" s="130"/>
      <c r="C28" s="130"/>
      <c r="D28" s="130"/>
      <c r="E28" s="130"/>
      <c r="F28" s="130"/>
      <c r="G28" s="130"/>
      <c r="H28" s="130"/>
      <c r="I28" s="130"/>
      <c r="J28" s="130"/>
      <c r="K28" s="130"/>
      <c r="L28" s="130"/>
      <c r="M28" s="74"/>
    </row>
    <row r="29" spans="1:13" ht="15.75">
      <c r="A29" s="14" t="s">
        <v>17</v>
      </c>
      <c r="B29" s="149"/>
      <c r="C29" s="149"/>
      <c r="D29" s="149"/>
      <c r="E29" s="149"/>
      <c r="F29" s="149"/>
      <c r="G29" s="149"/>
      <c r="H29" s="149"/>
      <c r="I29" s="149"/>
      <c r="J29" s="149"/>
      <c r="K29" s="149"/>
      <c r="L29" s="149"/>
      <c r="M29" s="181"/>
    </row>
    <row r="30" spans="1:13" ht="15.75">
      <c r="A30" s="26" t="s">
        <v>18</v>
      </c>
      <c r="B30" s="130">
        <v>0</v>
      </c>
      <c r="C30" s="130">
        <v>0</v>
      </c>
      <c r="D30" s="471">
        <v>0</v>
      </c>
      <c r="E30" s="58" t="s">
        <v>296</v>
      </c>
      <c r="F30" s="130">
        <v>0</v>
      </c>
      <c r="G30" s="130">
        <v>0</v>
      </c>
      <c r="H30" s="471">
        <v>0</v>
      </c>
      <c r="I30" s="58"/>
      <c r="J30" s="442">
        <v>0</v>
      </c>
      <c r="K30" s="541" t="s">
        <v>712</v>
      </c>
      <c r="L30" s="471">
        <v>0</v>
      </c>
      <c r="M30" s="75" t="s">
        <v>77</v>
      </c>
    </row>
    <row r="31" spans="1:13" ht="15.75">
      <c r="A31" s="26" t="s">
        <v>19</v>
      </c>
      <c r="B31" s="130">
        <v>1</v>
      </c>
      <c r="C31" s="130">
        <v>0</v>
      </c>
      <c r="D31" s="471">
        <v>0</v>
      </c>
      <c r="E31" s="58" t="s">
        <v>296</v>
      </c>
      <c r="F31" s="130">
        <v>0</v>
      </c>
      <c r="G31" s="130">
        <v>0</v>
      </c>
      <c r="H31" s="471">
        <v>0</v>
      </c>
      <c r="I31" s="58"/>
      <c r="J31" s="442">
        <v>0</v>
      </c>
      <c r="K31" s="541" t="s">
        <v>712</v>
      </c>
      <c r="L31" s="471">
        <v>0</v>
      </c>
      <c r="M31" s="75" t="s">
        <v>77</v>
      </c>
    </row>
    <row r="32" spans="1:13" ht="15.75">
      <c r="A32" s="26" t="s">
        <v>20</v>
      </c>
      <c r="B32" s="130">
        <v>0</v>
      </c>
      <c r="C32" s="130">
        <v>0</v>
      </c>
      <c r="D32" s="471">
        <v>0</v>
      </c>
      <c r="E32" s="58" t="s">
        <v>296</v>
      </c>
      <c r="F32" s="130">
        <v>0</v>
      </c>
      <c r="G32" s="130">
        <v>0</v>
      </c>
      <c r="H32" s="471">
        <v>0</v>
      </c>
      <c r="I32" s="58"/>
      <c r="J32" s="442">
        <v>0</v>
      </c>
      <c r="K32" s="541" t="s">
        <v>712</v>
      </c>
      <c r="L32" s="471"/>
      <c r="M32" s="75" t="s">
        <v>77</v>
      </c>
    </row>
    <row r="33" spans="1:13" ht="15.75">
      <c r="A33" s="26" t="s">
        <v>21</v>
      </c>
      <c r="B33" s="130">
        <v>0</v>
      </c>
      <c r="C33" s="130">
        <v>0</v>
      </c>
      <c r="D33" s="471">
        <v>0</v>
      </c>
      <c r="E33" s="58" t="s">
        <v>296</v>
      </c>
      <c r="F33" s="130">
        <v>0</v>
      </c>
      <c r="G33" s="130">
        <v>1</v>
      </c>
      <c r="H33" s="471">
        <v>1</v>
      </c>
      <c r="I33" s="58"/>
      <c r="J33" s="442">
        <v>0</v>
      </c>
      <c r="K33" s="541" t="s">
        <v>712</v>
      </c>
      <c r="L33" s="471">
        <v>0</v>
      </c>
      <c r="M33" s="75" t="s">
        <v>77</v>
      </c>
    </row>
    <row r="34" spans="1:13" ht="15.75">
      <c r="A34" s="26" t="s">
        <v>22</v>
      </c>
      <c r="B34" s="130">
        <v>2</v>
      </c>
      <c r="C34" s="130">
        <v>0</v>
      </c>
      <c r="D34" s="471">
        <v>0</v>
      </c>
      <c r="E34" s="58" t="s">
        <v>296</v>
      </c>
      <c r="F34" s="130">
        <v>0</v>
      </c>
      <c r="G34" s="130">
        <v>0</v>
      </c>
      <c r="H34" s="471">
        <v>0</v>
      </c>
      <c r="I34" s="58"/>
      <c r="J34" s="442">
        <v>0</v>
      </c>
      <c r="K34" s="541" t="s">
        <v>712</v>
      </c>
      <c r="L34" s="471">
        <v>0</v>
      </c>
      <c r="M34" s="75" t="s">
        <v>77</v>
      </c>
    </row>
    <row r="35" spans="1:13" ht="15.75">
      <c r="A35" s="26" t="s">
        <v>23</v>
      </c>
      <c r="B35" s="130">
        <v>0</v>
      </c>
      <c r="C35" s="130">
        <v>0</v>
      </c>
      <c r="D35" s="471">
        <v>0</v>
      </c>
      <c r="E35" s="58" t="s">
        <v>296</v>
      </c>
      <c r="F35" s="130">
        <v>0</v>
      </c>
      <c r="G35" s="130">
        <v>0</v>
      </c>
      <c r="H35" s="471">
        <v>0</v>
      </c>
      <c r="I35" s="58"/>
      <c r="J35" s="442">
        <v>0</v>
      </c>
      <c r="K35" s="541" t="s">
        <v>712</v>
      </c>
      <c r="L35" s="471">
        <v>0</v>
      </c>
      <c r="M35" s="75" t="s">
        <v>77</v>
      </c>
    </row>
    <row r="36" spans="1:13" ht="15.75">
      <c r="A36" s="26" t="s">
        <v>24</v>
      </c>
      <c r="B36" s="130">
        <v>0</v>
      </c>
      <c r="C36" s="130">
        <v>0</v>
      </c>
      <c r="D36" s="471">
        <v>0</v>
      </c>
      <c r="E36" s="58" t="s">
        <v>296</v>
      </c>
      <c r="F36" s="130">
        <v>0</v>
      </c>
      <c r="G36" s="130">
        <v>0</v>
      </c>
      <c r="H36" s="471">
        <v>0</v>
      </c>
      <c r="I36" s="58"/>
      <c r="J36" s="442">
        <v>0</v>
      </c>
      <c r="K36" s="541" t="s">
        <v>712</v>
      </c>
      <c r="L36" s="471"/>
      <c r="M36" s="75" t="s">
        <v>77</v>
      </c>
    </row>
    <row r="37" spans="1:13" ht="15.75">
      <c r="A37" s="26" t="s">
        <v>25</v>
      </c>
      <c r="B37" s="130">
        <v>0</v>
      </c>
      <c r="C37" s="130">
        <v>0</v>
      </c>
      <c r="D37" s="471">
        <v>0</v>
      </c>
      <c r="E37" s="58" t="s">
        <v>296</v>
      </c>
      <c r="F37" s="130">
        <v>0</v>
      </c>
      <c r="G37" s="130">
        <v>0</v>
      </c>
      <c r="H37" s="471">
        <v>0</v>
      </c>
      <c r="I37" s="58"/>
      <c r="J37" s="442">
        <v>0</v>
      </c>
      <c r="K37" s="541" t="s">
        <v>713</v>
      </c>
      <c r="L37" s="471"/>
      <c r="M37" s="75" t="s">
        <v>77</v>
      </c>
    </row>
    <row r="38" spans="1:13" ht="15.75">
      <c r="A38" s="26"/>
      <c r="B38" s="130"/>
      <c r="C38" s="130"/>
      <c r="D38" s="130"/>
      <c r="E38" s="130"/>
      <c r="F38" s="130"/>
      <c r="G38" s="130"/>
      <c r="H38" s="130"/>
      <c r="I38" s="130"/>
      <c r="J38" s="130"/>
      <c r="K38" s="130"/>
      <c r="L38" s="130"/>
      <c r="M38" s="74"/>
    </row>
    <row r="39" spans="1:13" ht="30">
      <c r="A39" s="71" t="s">
        <v>80</v>
      </c>
      <c r="B39" s="149"/>
      <c r="C39" s="149"/>
      <c r="D39" s="149"/>
      <c r="E39" s="149"/>
      <c r="F39" s="149"/>
      <c r="G39" s="149"/>
      <c r="H39" s="149"/>
      <c r="I39" s="149"/>
      <c r="J39" s="149"/>
      <c r="K39" s="149"/>
      <c r="L39" s="149"/>
      <c r="M39" s="217"/>
    </row>
    <row r="40" spans="1:13" ht="15.75">
      <c r="A40" s="26" t="s">
        <v>26</v>
      </c>
      <c r="B40" s="130">
        <v>0</v>
      </c>
      <c r="C40" s="130">
        <v>0</v>
      </c>
      <c r="D40" s="471">
        <v>0</v>
      </c>
      <c r="E40" s="58" t="s">
        <v>296</v>
      </c>
      <c r="F40" s="130">
        <v>0</v>
      </c>
      <c r="G40" s="130">
        <v>0</v>
      </c>
      <c r="H40" s="471">
        <v>0</v>
      </c>
      <c r="I40" s="58"/>
      <c r="J40" s="442">
        <v>0</v>
      </c>
      <c r="K40" s="541" t="s">
        <v>712</v>
      </c>
      <c r="L40" s="471"/>
      <c r="M40" s="75" t="s">
        <v>77</v>
      </c>
    </row>
    <row r="41" spans="1:13" ht="15.75">
      <c r="A41" s="26" t="s">
        <v>27</v>
      </c>
      <c r="B41" s="130">
        <v>0</v>
      </c>
      <c r="C41" s="130">
        <v>0</v>
      </c>
      <c r="D41" s="471">
        <v>0</v>
      </c>
      <c r="E41" s="58" t="s">
        <v>296</v>
      </c>
      <c r="F41" s="130">
        <v>0</v>
      </c>
      <c r="G41" s="130">
        <v>0</v>
      </c>
      <c r="H41" s="471">
        <v>0</v>
      </c>
      <c r="I41" s="58"/>
      <c r="J41" s="442">
        <v>0</v>
      </c>
      <c r="K41" s="541" t="s">
        <v>712</v>
      </c>
      <c r="L41" s="471">
        <v>0</v>
      </c>
      <c r="M41" s="75" t="s">
        <v>77</v>
      </c>
    </row>
    <row r="42" spans="1:13" ht="15.75">
      <c r="A42" s="26" t="s">
        <v>28</v>
      </c>
      <c r="B42" s="130">
        <v>0</v>
      </c>
      <c r="C42" s="130">
        <v>0</v>
      </c>
      <c r="D42" s="471">
        <v>0</v>
      </c>
      <c r="E42" s="58" t="s">
        <v>296</v>
      </c>
      <c r="F42" s="130">
        <v>0</v>
      </c>
      <c r="G42" s="130">
        <v>0</v>
      </c>
      <c r="H42" s="471">
        <v>0</v>
      </c>
      <c r="I42" s="58"/>
      <c r="J42" s="442">
        <v>0</v>
      </c>
      <c r="K42" s="541" t="s">
        <v>712</v>
      </c>
      <c r="L42" s="471">
        <v>0</v>
      </c>
      <c r="M42" s="75" t="s">
        <v>77</v>
      </c>
    </row>
    <row r="43" spans="1:13" ht="15.75">
      <c r="A43" s="26" t="s">
        <v>29</v>
      </c>
      <c r="B43" s="130">
        <v>0</v>
      </c>
      <c r="C43" s="130">
        <v>0</v>
      </c>
      <c r="D43" s="471">
        <v>0</v>
      </c>
      <c r="E43" s="58" t="s">
        <v>296</v>
      </c>
      <c r="F43" s="130">
        <v>0</v>
      </c>
      <c r="G43" s="130">
        <v>0</v>
      </c>
      <c r="H43" s="471">
        <v>0</v>
      </c>
      <c r="I43" s="58"/>
      <c r="J43" s="442">
        <v>0</v>
      </c>
      <c r="K43" s="541" t="s">
        <v>712</v>
      </c>
      <c r="L43" s="471">
        <v>0</v>
      </c>
      <c r="M43" s="75" t="s">
        <v>77</v>
      </c>
    </row>
    <row r="44" spans="1:13" ht="15.75">
      <c r="A44" s="26" t="s">
        <v>30</v>
      </c>
      <c r="B44" s="130">
        <v>1</v>
      </c>
      <c r="C44" s="130">
        <v>0</v>
      </c>
      <c r="D44" s="471">
        <v>0</v>
      </c>
      <c r="E44" s="58" t="s">
        <v>296</v>
      </c>
      <c r="F44" s="130">
        <v>0</v>
      </c>
      <c r="G44" s="130">
        <v>0</v>
      </c>
      <c r="H44" s="471">
        <v>0</v>
      </c>
      <c r="I44" s="58"/>
      <c r="J44" s="442">
        <v>0</v>
      </c>
      <c r="K44" s="541" t="s">
        <v>712</v>
      </c>
      <c r="L44" s="471"/>
      <c r="M44" s="75" t="s">
        <v>77</v>
      </c>
    </row>
    <row r="45" spans="1:13" ht="15.75">
      <c r="A45" s="26" t="s">
        <v>31</v>
      </c>
      <c r="B45" s="130">
        <v>1</v>
      </c>
      <c r="C45" s="130">
        <v>0</v>
      </c>
      <c r="D45" s="471">
        <v>0</v>
      </c>
      <c r="E45" s="58" t="s">
        <v>296</v>
      </c>
      <c r="F45" s="130">
        <v>0</v>
      </c>
      <c r="G45" s="130">
        <v>0</v>
      </c>
      <c r="H45" s="471">
        <v>0</v>
      </c>
      <c r="I45" s="58"/>
      <c r="J45" s="442">
        <v>0</v>
      </c>
      <c r="K45" s="541" t="s">
        <v>712</v>
      </c>
      <c r="L45" s="471">
        <v>0</v>
      </c>
      <c r="M45" s="75" t="s">
        <v>77</v>
      </c>
    </row>
    <row r="46" spans="1:13" ht="49.5" customHeight="1">
      <c r="A46" s="26" t="s">
        <v>32</v>
      </c>
      <c r="B46" s="130">
        <v>4</v>
      </c>
      <c r="C46" s="130">
        <v>7</v>
      </c>
      <c r="D46" s="472">
        <v>4</v>
      </c>
      <c r="E46" s="59" t="s">
        <v>359</v>
      </c>
      <c r="F46" s="130" t="s">
        <v>376</v>
      </c>
      <c r="G46" s="130">
        <v>4</v>
      </c>
      <c r="H46" s="471">
        <v>4</v>
      </c>
      <c r="I46" s="59"/>
      <c r="J46" s="539">
        <v>8</v>
      </c>
      <c r="K46" s="541" t="s">
        <v>714</v>
      </c>
      <c r="L46" s="471"/>
      <c r="M46" s="75" t="s">
        <v>77</v>
      </c>
    </row>
    <row r="47" spans="1:13" ht="15.75">
      <c r="A47" s="26" t="s">
        <v>33</v>
      </c>
      <c r="B47" s="130">
        <v>1</v>
      </c>
      <c r="C47" s="130">
        <v>0</v>
      </c>
      <c r="D47" s="471">
        <v>1</v>
      </c>
      <c r="E47" s="58" t="s">
        <v>296</v>
      </c>
      <c r="F47" s="130">
        <v>0</v>
      </c>
      <c r="G47" s="130">
        <v>0</v>
      </c>
      <c r="H47" s="471">
        <v>0</v>
      </c>
      <c r="I47" s="59"/>
      <c r="J47" s="442">
        <v>0</v>
      </c>
      <c r="K47" s="541" t="s">
        <v>712</v>
      </c>
      <c r="L47" s="471">
        <v>0</v>
      </c>
      <c r="M47" s="75" t="s">
        <v>77</v>
      </c>
    </row>
    <row r="48" spans="1:13" ht="15.75">
      <c r="A48" s="26" t="s">
        <v>34</v>
      </c>
      <c r="B48" s="130">
        <v>0</v>
      </c>
      <c r="C48" s="130">
        <v>0</v>
      </c>
      <c r="D48" s="471">
        <v>0</v>
      </c>
      <c r="E48" s="58" t="s">
        <v>296</v>
      </c>
      <c r="F48" s="130">
        <v>0</v>
      </c>
      <c r="G48" s="130">
        <v>0</v>
      </c>
      <c r="H48" s="471">
        <v>0</v>
      </c>
      <c r="I48" s="58"/>
      <c r="J48" s="442">
        <v>0</v>
      </c>
      <c r="K48" s="541" t="s">
        <v>712</v>
      </c>
      <c r="L48" s="471"/>
      <c r="M48" s="75" t="s">
        <v>77</v>
      </c>
    </row>
    <row r="49" spans="1:13" ht="15.75">
      <c r="A49" s="26" t="s">
        <v>35</v>
      </c>
      <c r="B49" s="130">
        <v>3</v>
      </c>
      <c r="C49" s="130">
        <v>0</v>
      </c>
      <c r="D49" s="471">
        <v>0</v>
      </c>
      <c r="E49" s="58" t="s">
        <v>296</v>
      </c>
      <c r="F49" s="130">
        <v>0</v>
      </c>
      <c r="G49" s="130">
        <v>0</v>
      </c>
      <c r="H49" s="471">
        <v>0</v>
      </c>
      <c r="I49" s="58"/>
      <c r="J49" s="442">
        <v>0</v>
      </c>
      <c r="K49" s="541" t="s">
        <v>712</v>
      </c>
      <c r="L49" s="471">
        <v>0</v>
      </c>
      <c r="M49" s="75" t="s">
        <v>77</v>
      </c>
    </row>
    <row r="50" spans="1:13" ht="15.75">
      <c r="A50" s="26" t="s">
        <v>36</v>
      </c>
      <c r="B50" s="130">
        <v>0</v>
      </c>
      <c r="C50" s="130">
        <v>0</v>
      </c>
      <c r="D50" s="471">
        <v>0</v>
      </c>
      <c r="E50" s="58" t="s">
        <v>296</v>
      </c>
      <c r="F50" s="130">
        <v>0</v>
      </c>
      <c r="G50" s="130">
        <v>0</v>
      </c>
      <c r="H50" s="471">
        <v>0</v>
      </c>
      <c r="I50" s="58"/>
      <c r="J50" s="442">
        <v>0</v>
      </c>
      <c r="K50" s="541" t="s">
        <v>712</v>
      </c>
      <c r="L50" s="471">
        <v>0</v>
      </c>
      <c r="M50" s="75" t="s">
        <v>77</v>
      </c>
    </row>
    <row r="51" spans="1:13" ht="15.75">
      <c r="A51" s="26" t="s">
        <v>37</v>
      </c>
      <c r="B51" s="130">
        <v>0</v>
      </c>
      <c r="C51" s="130">
        <v>0</v>
      </c>
      <c r="D51" s="471">
        <v>0</v>
      </c>
      <c r="E51" s="58" t="s">
        <v>296</v>
      </c>
      <c r="F51" s="130">
        <v>0</v>
      </c>
      <c r="G51" s="130">
        <v>0</v>
      </c>
      <c r="H51" s="471">
        <v>0</v>
      </c>
      <c r="I51" s="58"/>
      <c r="J51" s="442">
        <v>0</v>
      </c>
      <c r="K51" s="541" t="s">
        <v>712</v>
      </c>
      <c r="L51" s="471"/>
      <c r="M51" s="75" t="s">
        <v>77</v>
      </c>
    </row>
    <row r="52" spans="1:13" ht="15.75">
      <c r="A52" s="26"/>
      <c r="B52" s="130"/>
      <c r="C52" s="130"/>
      <c r="D52" s="130"/>
      <c r="E52" s="130"/>
      <c r="F52" s="130"/>
      <c r="G52" s="130"/>
      <c r="H52" s="130"/>
      <c r="I52" s="130"/>
      <c r="J52" s="130"/>
      <c r="K52" s="130"/>
      <c r="L52" s="130"/>
      <c r="M52" s="74"/>
    </row>
    <row r="53" spans="1:13" ht="15.75">
      <c r="A53" s="14" t="s">
        <v>38</v>
      </c>
      <c r="B53" s="149"/>
      <c r="C53" s="149"/>
      <c r="D53" s="149"/>
      <c r="E53" s="149"/>
      <c r="F53" s="149"/>
      <c r="G53" s="149"/>
      <c r="H53" s="149"/>
      <c r="I53" s="149"/>
      <c r="J53" s="149"/>
      <c r="K53" s="149"/>
      <c r="L53" s="149"/>
      <c r="M53" s="181"/>
    </row>
    <row r="54" spans="1:13" ht="15.75">
      <c r="A54" s="26" t="s">
        <v>39</v>
      </c>
      <c r="B54" s="130">
        <v>0</v>
      </c>
      <c r="C54" s="130">
        <v>0</v>
      </c>
      <c r="D54" s="471">
        <v>1</v>
      </c>
      <c r="E54" s="58" t="s">
        <v>358</v>
      </c>
      <c r="F54" s="130">
        <v>0</v>
      </c>
      <c r="G54" s="130">
        <v>0</v>
      </c>
      <c r="H54" s="471">
        <v>0</v>
      </c>
      <c r="I54" s="58"/>
      <c r="J54" s="442">
        <v>0</v>
      </c>
      <c r="K54" s="541" t="s">
        <v>712</v>
      </c>
      <c r="L54" s="471">
        <v>0</v>
      </c>
      <c r="M54" s="75" t="s">
        <v>77</v>
      </c>
    </row>
    <row r="55" spans="1:13" ht="15.75">
      <c r="A55" s="26" t="s">
        <v>40</v>
      </c>
      <c r="B55" s="130">
        <v>0</v>
      </c>
      <c r="C55" s="130">
        <v>0</v>
      </c>
      <c r="D55" s="471">
        <v>0</v>
      </c>
      <c r="E55" s="58" t="s">
        <v>296</v>
      </c>
      <c r="F55" s="130">
        <v>0</v>
      </c>
      <c r="G55" s="130">
        <v>0</v>
      </c>
      <c r="H55" s="471">
        <v>0</v>
      </c>
      <c r="I55" s="58"/>
      <c r="J55" s="442">
        <v>0</v>
      </c>
      <c r="K55" s="541" t="s">
        <v>712</v>
      </c>
      <c r="L55" s="471">
        <v>0</v>
      </c>
      <c r="M55" s="75" t="s">
        <v>77</v>
      </c>
    </row>
    <row r="56" spans="1:13" ht="15.75">
      <c r="A56" s="26" t="s">
        <v>41</v>
      </c>
      <c r="B56" s="130">
        <v>0</v>
      </c>
      <c r="C56" s="130">
        <v>0</v>
      </c>
      <c r="D56" s="471">
        <v>0</v>
      </c>
      <c r="E56" s="58" t="s">
        <v>296</v>
      </c>
      <c r="F56" s="130">
        <v>0</v>
      </c>
      <c r="G56" s="130">
        <v>0</v>
      </c>
      <c r="H56" s="471">
        <v>0</v>
      </c>
      <c r="I56" s="58"/>
      <c r="J56" s="442">
        <v>0</v>
      </c>
      <c r="K56" s="541" t="s">
        <v>712</v>
      </c>
      <c r="L56" s="471">
        <v>0</v>
      </c>
      <c r="M56" s="75" t="s">
        <v>77</v>
      </c>
    </row>
    <row r="57" spans="1:13" ht="15.75">
      <c r="A57" s="26" t="s">
        <v>42</v>
      </c>
      <c r="B57" s="130">
        <v>0</v>
      </c>
      <c r="C57" s="130">
        <v>0</v>
      </c>
      <c r="D57" s="471">
        <v>0</v>
      </c>
      <c r="E57" s="58" t="s">
        <v>296</v>
      </c>
      <c r="F57" s="130">
        <v>0</v>
      </c>
      <c r="G57" s="130">
        <v>0</v>
      </c>
      <c r="H57" s="471">
        <v>0</v>
      </c>
      <c r="I57" s="58"/>
      <c r="J57" s="442">
        <v>0</v>
      </c>
      <c r="K57" s="541" t="s">
        <v>712</v>
      </c>
      <c r="L57" s="471">
        <v>0</v>
      </c>
      <c r="M57" s="75" t="s">
        <v>77</v>
      </c>
    </row>
    <row r="58" spans="1:13" ht="15.75">
      <c r="A58" s="26" t="s">
        <v>43</v>
      </c>
      <c r="B58" s="130">
        <v>0</v>
      </c>
      <c r="C58" s="130">
        <v>0</v>
      </c>
      <c r="D58" s="471">
        <v>0</v>
      </c>
      <c r="E58" s="58" t="s">
        <v>296</v>
      </c>
      <c r="F58" s="130">
        <v>0</v>
      </c>
      <c r="G58" s="130">
        <v>0</v>
      </c>
      <c r="H58" s="471">
        <v>0</v>
      </c>
      <c r="I58" s="58"/>
      <c r="J58" s="442">
        <v>0</v>
      </c>
      <c r="K58" s="541" t="s">
        <v>712</v>
      </c>
      <c r="L58" s="471">
        <v>0</v>
      </c>
      <c r="M58" s="75" t="s">
        <v>77</v>
      </c>
    </row>
    <row r="59" spans="1:13" ht="15.75">
      <c r="A59" s="26" t="s">
        <v>44</v>
      </c>
      <c r="B59" s="130">
        <v>0</v>
      </c>
      <c r="C59" s="130">
        <v>0</v>
      </c>
      <c r="D59" s="471">
        <v>0</v>
      </c>
      <c r="E59" s="58" t="s">
        <v>296</v>
      </c>
      <c r="F59" s="130">
        <v>0</v>
      </c>
      <c r="G59" s="130">
        <v>0</v>
      </c>
      <c r="H59" s="471">
        <v>0</v>
      </c>
      <c r="I59" s="58"/>
      <c r="J59" s="442">
        <v>0</v>
      </c>
      <c r="K59" s="541" t="s">
        <v>712</v>
      </c>
      <c r="L59" s="471">
        <v>1</v>
      </c>
      <c r="M59" s="75" t="s">
        <v>77</v>
      </c>
    </row>
    <row r="60" spans="1:13" ht="15.75">
      <c r="A60" s="26"/>
      <c r="B60" s="130"/>
      <c r="C60" s="130"/>
      <c r="D60" s="130"/>
      <c r="E60" s="130"/>
      <c r="F60" s="130"/>
      <c r="G60" s="130"/>
      <c r="H60" s="130"/>
      <c r="I60" s="130"/>
      <c r="J60" s="130"/>
      <c r="K60" s="130"/>
      <c r="L60" s="130"/>
      <c r="M60" s="74"/>
    </row>
    <row r="61" spans="1:13" ht="15.75">
      <c r="A61" s="14" t="s">
        <v>45</v>
      </c>
      <c r="B61" s="149"/>
      <c r="C61" s="149"/>
      <c r="D61" s="149"/>
      <c r="E61" s="149"/>
      <c r="F61" s="149"/>
      <c r="G61" s="149"/>
      <c r="H61" s="149"/>
      <c r="I61" s="149"/>
      <c r="J61" s="149"/>
      <c r="K61" s="149"/>
      <c r="L61" s="149"/>
      <c r="M61" s="181"/>
    </row>
    <row r="62" spans="1:13" ht="15.75">
      <c r="A62" s="26" t="s">
        <v>47</v>
      </c>
      <c r="B62" s="130">
        <v>1</v>
      </c>
      <c r="C62" s="130">
        <v>0</v>
      </c>
      <c r="D62" s="471">
        <v>1</v>
      </c>
      <c r="E62" s="58" t="s">
        <v>358</v>
      </c>
      <c r="F62" s="130">
        <v>0</v>
      </c>
      <c r="G62" s="130">
        <v>1</v>
      </c>
      <c r="H62" s="471">
        <v>1</v>
      </c>
      <c r="I62" s="58"/>
      <c r="J62" s="442">
        <v>0</v>
      </c>
      <c r="K62" s="541" t="s">
        <v>712</v>
      </c>
      <c r="L62" s="471">
        <v>1</v>
      </c>
      <c r="M62" s="75" t="s">
        <v>77</v>
      </c>
    </row>
    <row r="63" spans="1:13" ht="15.75">
      <c r="A63" s="26" t="s">
        <v>50</v>
      </c>
      <c r="B63" s="130">
        <v>0</v>
      </c>
      <c r="C63" s="130">
        <v>0</v>
      </c>
      <c r="D63" s="471">
        <v>0</v>
      </c>
      <c r="E63" s="58" t="s">
        <v>296</v>
      </c>
      <c r="F63" s="130">
        <v>0</v>
      </c>
      <c r="G63" s="130">
        <v>0</v>
      </c>
      <c r="H63" s="471">
        <v>0</v>
      </c>
      <c r="I63" s="58"/>
      <c r="J63" s="442">
        <v>0</v>
      </c>
      <c r="K63" s="541" t="s">
        <v>712</v>
      </c>
      <c r="L63" s="471">
        <v>0</v>
      </c>
      <c r="M63" s="75" t="s">
        <v>77</v>
      </c>
    </row>
    <row r="64" spans="1:13" ht="15.75">
      <c r="A64" s="26" t="s">
        <v>49</v>
      </c>
      <c r="B64" s="130">
        <v>0</v>
      </c>
      <c r="C64" s="130">
        <v>0</v>
      </c>
      <c r="D64" s="471">
        <v>0</v>
      </c>
      <c r="E64" s="58" t="s">
        <v>296</v>
      </c>
      <c r="F64" s="130">
        <v>0</v>
      </c>
      <c r="G64" s="130">
        <v>0</v>
      </c>
      <c r="H64" s="471">
        <v>0</v>
      </c>
      <c r="I64" s="58"/>
      <c r="J64" s="442">
        <v>0</v>
      </c>
      <c r="K64" s="541" t="s">
        <v>712</v>
      </c>
      <c r="L64" s="471">
        <v>0</v>
      </c>
      <c r="M64" s="75" t="s">
        <v>77</v>
      </c>
    </row>
    <row r="65" spans="1:13" ht="15.75">
      <c r="A65" s="26" t="s">
        <v>48</v>
      </c>
      <c r="B65" s="130">
        <v>0</v>
      </c>
      <c r="C65" s="130">
        <v>0</v>
      </c>
      <c r="D65" s="471">
        <v>0</v>
      </c>
      <c r="E65" s="58" t="s">
        <v>296</v>
      </c>
      <c r="F65" s="130">
        <v>0</v>
      </c>
      <c r="G65" s="130">
        <v>0</v>
      </c>
      <c r="H65" s="471">
        <v>0</v>
      </c>
      <c r="I65" s="58"/>
      <c r="J65" s="442">
        <v>0</v>
      </c>
      <c r="K65" s="541" t="s">
        <v>712</v>
      </c>
      <c r="L65" s="471">
        <v>0</v>
      </c>
      <c r="M65" s="75" t="s">
        <v>77</v>
      </c>
    </row>
    <row r="66" spans="1:13" ht="15.75">
      <c r="A66" s="26" t="s">
        <v>46</v>
      </c>
      <c r="B66" s="130">
        <v>1</v>
      </c>
      <c r="C66" s="130">
        <v>0</v>
      </c>
      <c r="D66" s="471">
        <v>0</v>
      </c>
      <c r="E66" s="58" t="s">
        <v>296</v>
      </c>
      <c r="F66" s="130">
        <v>0</v>
      </c>
      <c r="G66" s="130">
        <v>0</v>
      </c>
      <c r="H66" s="471">
        <v>0</v>
      </c>
      <c r="I66" s="58"/>
      <c r="J66" s="442">
        <v>0</v>
      </c>
      <c r="K66" s="541" t="s">
        <v>712</v>
      </c>
      <c r="L66" s="471"/>
      <c r="M66" s="75" t="s">
        <v>77</v>
      </c>
    </row>
    <row r="67" spans="1:13" ht="15.75">
      <c r="A67" s="26"/>
      <c r="B67" s="130"/>
      <c r="C67" s="130"/>
      <c r="D67" s="130"/>
      <c r="E67" s="130"/>
      <c r="F67" s="130"/>
      <c r="G67" s="130"/>
      <c r="H67" s="130"/>
      <c r="I67" s="130"/>
      <c r="J67" s="130"/>
      <c r="K67" s="130"/>
      <c r="L67" s="130"/>
      <c r="M67" s="74"/>
    </row>
    <row r="68" spans="1:13" ht="15.75">
      <c r="A68" s="14" t="s">
        <v>51</v>
      </c>
      <c r="B68" s="149"/>
      <c r="C68" s="149"/>
      <c r="D68" s="149"/>
      <c r="E68" s="149"/>
      <c r="F68" s="149"/>
      <c r="G68" s="149"/>
      <c r="H68" s="149"/>
      <c r="I68" s="149"/>
      <c r="J68" s="149"/>
      <c r="K68" s="149"/>
      <c r="L68" s="149"/>
      <c r="M68" s="181"/>
    </row>
    <row r="69" spans="1:13" ht="15.75">
      <c r="A69" s="26" t="s">
        <v>54</v>
      </c>
      <c r="B69" s="130">
        <v>0</v>
      </c>
      <c r="C69" s="130">
        <v>0</v>
      </c>
      <c r="D69" s="471">
        <v>0</v>
      </c>
      <c r="E69" s="58" t="s">
        <v>296</v>
      </c>
      <c r="F69" s="130">
        <v>0</v>
      </c>
      <c r="G69" s="130">
        <v>0</v>
      </c>
      <c r="H69" s="471">
        <v>0</v>
      </c>
      <c r="I69" s="58"/>
      <c r="J69" s="442">
        <v>0</v>
      </c>
      <c r="K69" s="541" t="s">
        <v>712</v>
      </c>
      <c r="L69" s="471">
        <v>0</v>
      </c>
      <c r="M69" s="75" t="s">
        <v>77</v>
      </c>
    </row>
    <row r="70" spans="1:13" ht="15.75">
      <c r="A70" s="26" t="s">
        <v>52</v>
      </c>
      <c r="B70" s="130">
        <v>0</v>
      </c>
      <c r="C70" s="130">
        <v>0</v>
      </c>
      <c r="D70" s="471">
        <v>0</v>
      </c>
      <c r="E70" s="58" t="s">
        <v>296</v>
      </c>
      <c r="F70" s="130">
        <v>0</v>
      </c>
      <c r="G70" s="130">
        <v>0</v>
      </c>
      <c r="H70" s="471">
        <v>0</v>
      </c>
      <c r="I70" s="58"/>
      <c r="J70" s="442">
        <v>0</v>
      </c>
      <c r="K70" s="541" t="s">
        <v>712</v>
      </c>
      <c r="L70" s="471">
        <v>0</v>
      </c>
      <c r="M70" s="75" t="s">
        <v>77</v>
      </c>
    </row>
    <row r="71" spans="1:13" ht="15.75">
      <c r="A71" s="26" t="s">
        <v>53</v>
      </c>
      <c r="B71" s="130">
        <v>0</v>
      </c>
      <c r="C71" s="130">
        <v>0</v>
      </c>
      <c r="D71" s="471">
        <v>0</v>
      </c>
      <c r="E71" s="58" t="s">
        <v>296</v>
      </c>
      <c r="F71" s="130">
        <v>0</v>
      </c>
      <c r="G71" s="130">
        <v>0</v>
      </c>
      <c r="H71" s="471">
        <v>0</v>
      </c>
      <c r="I71" s="58"/>
      <c r="J71" s="442">
        <v>0</v>
      </c>
      <c r="K71" s="541" t="s">
        <v>712</v>
      </c>
      <c r="L71" s="471">
        <v>0</v>
      </c>
      <c r="M71" s="75" t="s">
        <v>77</v>
      </c>
    </row>
    <row r="72" spans="1:13" ht="15.75">
      <c r="A72" s="26" t="s">
        <v>56</v>
      </c>
      <c r="B72" s="130">
        <v>0</v>
      </c>
      <c r="C72" s="130">
        <v>0</v>
      </c>
      <c r="D72" s="471">
        <v>0</v>
      </c>
      <c r="E72" s="58" t="s">
        <v>296</v>
      </c>
      <c r="F72" s="130">
        <v>0</v>
      </c>
      <c r="G72" s="130">
        <v>0</v>
      </c>
      <c r="H72" s="471">
        <v>0</v>
      </c>
      <c r="I72" s="58"/>
      <c r="J72" s="442">
        <v>0</v>
      </c>
      <c r="K72" s="541" t="s">
        <v>712</v>
      </c>
      <c r="L72" s="471">
        <v>0</v>
      </c>
      <c r="M72" s="75" t="s">
        <v>77</v>
      </c>
    </row>
    <row r="73" spans="1:13" ht="15.75">
      <c r="A73" s="26" t="s">
        <v>57</v>
      </c>
      <c r="B73" s="130">
        <v>0</v>
      </c>
      <c r="C73" s="130">
        <v>0</v>
      </c>
      <c r="D73" s="471">
        <v>0</v>
      </c>
      <c r="E73" s="58" t="s">
        <v>296</v>
      </c>
      <c r="F73" s="130">
        <v>0</v>
      </c>
      <c r="G73" s="130">
        <v>0</v>
      </c>
      <c r="H73" s="471">
        <v>0</v>
      </c>
      <c r="I73" s="58"/>
      <c r="J73" s="442">
        <v>0</v>
      </c>
      <c r="K73" s="541" t="s">
        <v>712</v>
      </c>
      <c r="L73" s="471">
        <v>0</v>
      </c>
      <c r="M73" s="75" t="s">
        <v>77</v>
      </c>
    </row>
    <row r="74" spans="1:13" ht="15.75">
      <c r="A74" s="26" t="s">
        <v>55</v>
      </c>
      <c r="B74" s="130">
        <v>0</v>
      </c>
      <c r="C74" s="130">
        <v>0</v>
      </c>
      <c r="D74" s="471">
        <v>0</v>
      </c>
      <c r="E74" s="58" t="s">
        <v>296</v>
      </c>
      <c r="F74" s="130">
        <v>0</v>
      </c>
      <c r="G74" s="130">
        <v>0</v>
      </c>
      <c r="H74" s="471">
        <v>0</v>
      </c>
      <c r="I74" s="58"/>
      <c r="J74" s="442">
        <v>0</v>
      </c>
      <c r="K74" s="541" t="s">
        <v>712</v>
      </c>
      <c r="L74" s="471">
        <v>0</v>
      </c>
      <c r="M74" s="75" t="s">
        <v>77</v>
      </c>
    </row>
    <row r="75" spans="1:13" ht="15.75">
      <c r="A75" s="26"/>
      <c r="B75" s="130"/>
      <c r="C75" s="130"/>
      <c r="D75" s="130"/>
      <c r="E75" s="130"/>
      <c r="F75" s="130"/>
      <c r="G75" s="130"/>
      <c r="H75" s="130"/>
      <c r="I75" s="130"/>
      <c r="J75" s="130"/>
      <c r="K75" s="130"/>
      <c r="L75" s="130"/>
      <c r="M75" s="74"/>
    </row>
    <row r="76" spans="1:13" ht="15.75">
      <c r="A76" s="14" t="s">
        <v>78</v>
      </c>
      <c r="B76" s="149"/>
      <c r="C76" s="149"/>
      <c r="D76" s="149"/>
      <c r="E76" s="149"/>
      <c r="F76" s="149"/>
      <c r="G76" s="149"/>
      <c r="H76" s="149"/>
      <c r="I76" s="149"/>
      <c r="J76" s="149"/>
      <c r="K76" s="149"/>
      <c r="L76" s="149"/>
      <c r="M76" s="181"/>
    </row>
    <row r="77" spans="1:13" ht="15.75">
      <c r="A77" s="26" t="s">
        <v>58</v>
      </c>
      <c r="B77" s="130">
        <v>0</v>
      </c>
      <c r="C77" s="130">
        <v>0</v>
      </c>
      <c r="D77" s="471">
        <v>0</v>
      </c>
      <c r="E77" s="58" t="s">
        <v>296</v>
      </c>
      <c r="F77" s="130">
        <v>0</v>
      </c>
      <c r="G77" s="130">
        <v>0</v>
      </c>
      <c r="H77" s="471">
        <v>0</v>
      </c>
      <c r="I77" s="58"/>
      <c r="J77" s="442">
        <v>0</v>
      </c>
      <c r="K77" s="541" t="s">
        <v>712</v>
      </c>
      <c r="L77" s="471">
        <v>0</v>
      </c>
      <c r="M77" s="75" t="s">
        <v>77</v>
      </c>
    </row>
    <row r="78" spans="1:13" ht="15.75">
      <c r="A78" s="26" t="s">
        <v>59</v>
      </c>
      <c r="B78" s="130">
        <v>0</v>
      </c>
      <c r="C78" s="130">
        <v>0</v>
      </c>
      <c r="D78" s="471">
        <v>0</v>
      </c>
      <c r="E78" s="58" t="s">
        <v>296</v>
      </c>
      <c r="F78" s="130">
        <v>0</v>
      </c>
      <c r="G78" s="130">
        <v>0</v>
      </c>
      <c r="H78" s="471">
        <v>0</v>
      </c>
      <c r="I78" s="58"/>
      <c r="J78" s="442">
        <v>0</v>
      </c>
      <c r="K78" s="541" t="s">
        <v>712</v>
      </c>
      <c r="L78" s="471">
        <v>0</v>
      </c>
      <c r="M78" s="75" t="s">
        <v>77</v>
      </c>
    </row>
    <row r="79" spans="1:13" ht="15.75">
      <c r="A79" s="26" t="s">
        <v>60</v>
      </c>
      <c r="B79" s="130">
        <v>0</v>
      </c>
      <c r="C79" s="130">
        <v>0</v>
      </c>
      <c r="D79" s="471">
        <v>0</v>
      </c>
      <c r="E79" s="58" t="s">
        <v>296</v>
      </c>
      <c r="F79" s="130">
        <v>0</v>
      </c>
      <c r="G79" s="130">
        <v>0</v>
      </c>
      <c r="H79" s="471">
        <v>0</v>
      </c>
      <c r="I79" s="58"/>
      <c r="J79" s="442">
        <v>0</v>
      </c>
      <c r="K79" s="541" t="s">
        <v>712</v>
      </c>
      <c r="L79" s="471"/>
      <c r="M79" s="75" t="s">
        <v>77</v>
      </c>
    </row>
    <row r="80" spans="1:13" ht="15.75">
      <c r="A80" s="26" t="s">
        <v>61</v>
      </c>
      <c r="B80" s="130">
        <v>0</v>
      </c>
      <c r="C80" s="130">
        <v>0</v>
      </c>
      <c r="D80" s="471">
        <v>0</v>
      </c>
      <c r="E80" s="58" t="s">
        <v>296</v>
      </c>
      <c r="F80" s="130">
        <v>0</v>
      </c>
      <c r="G80" s="130">
        <v>0</v>
      </c>
      <c r="H80" s="471">
        <v>0</v>
      </c>
      <c r="I80" s="58"/>
      <c r="J80" s="442">
        <v>0</v>
      </c>
      <c r="K80" s="541" t="s">
        <v>712</v>
      </c>
      <c r="L80" s="471"/>
      <c r="M80" s="75" t="s">
        <v>77</v>
      </c>
    </row>
    <row r="81" spans="1:13" ht="15.75">
      <c r="A81" s="26" t="s">
        <v>62</v>
      </c>
      <c r="B81" s="130">
        <v>0</v>
      </c>
      <c r="C81" s="130">
        <v>0</v>
      </c>
      <c r="D81" s="471">
        <v>0</v>
      </c>
      <c r="E81" s="58" t="s">
        <v>296</v>
      </c>
      <c r="F81" s="130">
        <v>0</v>
      </c>
      <c r="G81" s="130">
        <v>0</v>
      </c>
      <c r="H81" s="471">
        <v>0</v>
      </c>
      <c r="I81" s="58"/>
      <c r="J81" s="442">
        <v>0</v>
      </c>
      <c r="K81" s="541" t="s">
        <v>712</v>
      </c>
      <c r="L81" s="471">
        <v>0</v>
      </c>
      <c r="M81" s="75" t="s">
        <v>77</v>
      </c>
    </row>
    <row r="82" spans="1:13" ht="15.75">
      <c r="A82" s="26"/>
      <c r="B82" s="130"/>
      <c r="C82" s="130"/>
      <c r="D82" s="130"/>
      <c r="E82" s="130"/>
      <c r="F82" s="130"/>
      <c r="G82" s="130"/>
      <c r="H82" s="130"/>
      <c r="I82" s="130"/>
      <c r="J82" s="130"/>
      <c r="K82" s="130"/>
      <c r="L82" s="130"/>
      <c r="M82" s="74"/>
    </row>
    <row r="83" spans="1:13" ht="15.75">
      <c r="A83" s="14" t="s">
        <v>63</v>
      </c>
      <c r="B83" s="149"/>
      <c r="C83" s="149"/>
      <c r="D83" s="149"/>
      <c r="E83" s="149"/>
      <c r="F83" s="149"/>
      <c r="G83" s="149"/>
      <c r="H83" s="149"/>
      <c r="I83" s="149"/>
      <c r="J83" s="149"/>
      <c r="K83" s="149"/>
      <c r="L83" s="149"/>
      <c r="M83" s="181"/>
    </row>
    <row r="84" spans="1:13" ht="15.75">
      <c r="A84" s="26" t="s">
        <v>64</v>
      </c>
      <c r="B84" s="130">
        <v>0</v>
      </c>
      <c r="C84" s="130">
        <v>0</v>
      </c>
      <c r="D84" s="471">
        <v>0</v>
      </c>
      <c r="E84" s="58" t="s">
        <v>296</v>
      </c>
      <c r="F84" s="130">
        <v>0</v>
      </c>
      <c r="G84" s="130">
        <v>0</v>
      </c>
      <c r="H84" s="471">
        <v>0</v>
      </c>
      <c r="I84" s="58"/>
      <c r="J84" s="442">
        <v>0</v>
      </c>
      <c r="K84" s="541" t="s">
        <v>712</v>
      </c>
      <c r="L84" s="471">
        <v>0</v>
      </c>
      <c r="M84" s="75" t="s">
        <v>77</v>
      </c>
    </row>
    <row r="85" spans="1:13" ht="15.75">
      <c r="A85" s="26" t="s">
        <v>65</v>
      </c>
      <c r="B85" s="130">
        <v>0</v>
      </c>
      <c r="C85" s="130">
        <v>0</v>
      </c>
      <c r="D85" s="471">
        <v>0</v>
      </c>
      <c r="E85" s="58" t="s">
        <v>296</v>
      </c>
      <c r="F85" s="130">
        <v>0</v>
      </c>
      <c r="G85" s="130">
        <v>0</v>
      </c>
      <c r="H85" s="471">
        <v>0</v>
      </c>
      <c r="I85" s="58"/>
      <c r="J85" s="442">
        <v>0</v>
      </c>
      <c r="K85" s="541" t="s">
        <v>712</v>
      </c>
      <c r="L85" s="471"/>
      <c r="M85" s="75" t="s">
        <v>77</v>
      </c>
    </row>
    <row r="86" spans="1:13" ht="15.75">
      <c r="A86" s="26" t="s">
        <v>66</v>
      </c>
      <c r="B86" s="130">
        <v>0</v>
      </c>
      <c r="C86" s="130">
        <v>0</v>
      </c>
      <c r="D86" s="471">
        <v>0</v>
      </c>
      <c r="E86" s="58" t="s">
        <v>296</v>
      </c>
      <c r="F86" s="130">
        <v>0</v>
      </c>
      <c r="G86" s="130">
        <v>0</v>
      </c>
      <c r="H86" s="471">
        <v>0</v>
      </c>
      <c r="I86" s="58"/>
      <c r="J86" s="442">
        <v>0</v>
      </c>
      <c r="K86" s="541" t="s">
        <v>712</v>
      </c>
      <c r="L86" s="471"/>
      <c r="M86" s="75" t="s">
        <v>77</v>
      </c>
    </row>
    <row r="87" spans="1:13" ht="15.75">
      <c r="A87" s="26" t="s">
        <v>67</v>
      </c>
      <c r="B87" s="130">
        <v>0</v>
      </c>
      <c r="C87" s="130">
        <v>0</v>
      </c>
      <c r="D87" s="471">
        <v>0</v>
      </c>
      <c r="E87" s="58" t="s">
        <v>296</v>
      </c>
      <c r="F87" s="130">
        <v>0</v>
      </c>
      <c r="G87" s="130">
        <v>0</v>
      </c>
      <c r="H87" s="471">
        <v>1</v>
      </c>
      <c r="I87" s="58"/>
      <c r="J87" s="442">
        <v>0</v>
      </c>
      <c r="K87" s="541" t="s">
        <v>712</v>
      </c>
      <c r="L87" s="471"/>
      <c r="M87" s="75" t="s">
        <v>77</v>
      </c>
    </row>
    <row r="88" spans="1:13" ht="15.75">
      <c r="A88" s="26" t="s">
        <v>68</v>
      </c>
      <c r="B88" s="130">
        <v>0</v>
      </c>
      <c r="C88" s="130">
        <v>0</v>
      </c>
      <c r="D88" s="471">
        <v>0</v>
      </c>
      <c r="E88" s="58" t="s">
        <v>296</v>
      </c>
      <c r="F88" s="130">
        <v>0</v>
      </c>
      <c r="G88" s="130">
        <v>0</v>
      </c>
      <c r="H88" s="471">
        <v>0</v>
      </c>
      <c r="I88" s="58"/>
      <c r="J88" s="442">
        <v>0</v>
      </c>
      <c r="K88" s="541" t="s">
        <v>712</v>
      </c>
      <c r="L88" s="471">
        <v>0</v>
      </c>
      <c r="M88" s="75" t="s">
        <v>77</v>
      </c>
    </row>
    <row r="89" spans="1:13" ht="15">
      <c r="A89" s="60"/>
      <c r="B89" s="72"/>
      <c r="C89" s="72"/>
      <c r="D89" s="72"/>
      <c r="E89" s="72"/>
      <c r="F89" s="72"/>
      <c r="G89" s="72"/>
      <c r="H89" s="72"/>
      <c r="I89" s="72"/>
      <c r="J89" s="72"/>
      <c r="K89" s="542"/>
      <c r="L89" s="72"/>
      <c r="M89" s="62"/>
    </row>
    <row r="90" spans="1:15" ht="15.75">
      <c r="A90" s="416" t="s">
        <v>589</v>
      </c>
      <c r="B90" s="422"/>
      <c r="C90" s="422"/>
      <c r="D90" s="422"/>
      <c r="E90" s="422"/>
      <c r="F90" s="422"/>
      <c r="G90" s="422"/>
      <c r="H90" s="157"/>
      <c r="I90" s="157"/>
      <c r="J90" s="157"/>
      <c r="K90" s="543"/>
      <c r="L90" s="157"/>
      <c r="O90" s="2" t="s">
        <v>69</v>
      </c>
    </row>
    <row r="91" spans="1:12" ht="15">
      <c r="A91" s="626" t="s">
        <v>592</v>
      </c>
      <c r="B91" s="626"/>
      <c r="C91" s="626"/>
      <c r="D91" s="626"/>
      <c r="E91" s="626"/>
      <c r="F91" s="626"/>
      <c r="G91" s="626"/>
      <c r="H91" s="626"/>
      <c r="I91" s="626"/>
      <c r="J91" s="626"/>
      <c r="K91" s="626"/>
      <c r="L91" s="626"/>
    </row>
    <row r="92" spans="1:12" ht="27" customHeight="1">
      <c r="A92" s="626"/>
      <c r="B92" s="626"/>
      <c r="C92" s="626"/>
      <c r="D92" s="626"/>
      <c r="E92" s="626"/>
      <c r="F92" s="626"/>
      <c r="G92" s="626"/>
      <c r="H92" s="626"/>
      <c r="I92" s="626"/>
      <c r="J92" s="626"/>
      <c r="K92" s="626"/>
      <c r="L92" s="626"/>
    </row>
  </sheetData>
  <mergeCells count="14">
    <mergeCell ref="A91:L92"/>
    <mergeCell ref="A8:A9"/>
    <mergeCell ref="M8:M9"/>
    <mergeCell ref="B8:C8"/>
    <mergeCell ref="D8:F8"/>
    <mergeCell ref="G8:J8"/>
    <mergeCell ref="K8:L8"/>
    <mergeCell ref="A1:M1"/>
    <mergeCell ref="A5:M5"/>
    <mergeCell ref="A7:M7"/>
    <mergeCell ref="A6:M6"/>
    <mergeCell ref="A2:M2"/>
    <mergeCell ref="A4:M4"/>
    <mergeCell ref="A3:N3"/>
  </mergeCells>
  <printOptions/>
  <pageMargins left="0.5118110236220472" right="0.2362204724409449" top="0.35433070866141736" bottom="0.2755905511811024" header="0.15748031496062992" footer="0.15748031496062992"/>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g000109-0a</dc:creator>
  <cp:keywords/>
  <dc:description/>
  <cp:lastModifiedBy>Ismael Tavares da Costa</cp:lastModifiedBy>
  <cp:lastPrinted>2019-09-13T13:05:11Z</cp:lastPrinted>
  <dcterms:created xsi:type="dcterms:W3CDTF">2016-01-25T16:41:05Z</dcterms:created>
  <dcterms:modified xsi:type="dcterms:W3CDTF">2020-09-23T12:37:18Z</dcterms:modified>
  <cp:category/>
  <cp:version/>
  <cp:contentType/>
  <cp:contentStatus/>
</cp:coreProperties>
</file>